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hanceacademytrust-my.sharepoint.com/personal/nikki_summers_christchurch_enhanceacad_org_uk/Documents/Documents/Christ Church 2025 2026/Assessment/"/>
    </mc:Choice>
  </mc:AlternateContent>
  <xr:revisionPtr revIDLastSave="0" documentId="8_{9268E256-D2CC-42C9-82E0-71C9A39C0843}" xr6:coauthVersionLast="47" xr6:coauthVersionMax="47" xr10:uidLastSave="{00000000-0000-0000-0000-000000000000}"/>
  <bookViews>
    <workbookView xWindow="-120" yWindow="-120" windowWidth="29040" windowHeight="15720" activeTab="1" xr2:uid="{85A4AE85-AC55-3D47-B97D-9AB746460515}"/>
  </bookViews>
  <sheets>
    <sheet name="Batley Parish" sheetId="2" r:id="rId1"/>
    <sheet name="Christ Church" sheetId="16" r:id="rId2"/>
    <sheet name="Dodworth St John’s" sheetId="4" r:id="rId3"/>
    <sheet name="Diamond Wood" sheetId="5" r:id="rId4"/>
    <sheet name="Featherstone All Saints " sheetId="7" r:id="rId5"/>
    <sheet name="Highburton" sheetId="6" r:id="rId6"/>
    <sheet name="Horbury Bridge" sheetId="8" r:id="rId7"/>
    <sheet name="Lepton" sheetId="9" r:id="rId8"/>
    <sheet name="Overthorpe" sheetId="10" r:id="rId9"/>
    <sheet name="Royston St John the Baptist" sheetId="17" r:id="rId10"/>
    <sheet name="Sheet1" sheetId="19" r:id="rId11"/>
    <sheet name="Sandal Magna" sheetId="11" r:id="rId12"/>
    <sheet name="St Botolphs" sheetId="12" r:id="rId13"/>
    <sheet name="St Giles" sheetId="13" r:id="rId14"/>
    <sheet name="St Helen's" sheetId="14" r:id="rId15"/>
    <sheet name="St Mary’s" sheetId="18" r:id="rId16"/>
    <sheet name="St Michael's" sheetId="15" r:id="rId17"/>
    <sheet name="Sheet2" sheetId="3" state="hidden" r:id="rId18"/>
  </sheets>
  <definedNames>
    <definedName name="_xlnm.Print_Area" localSheetId="0">'Batley Parish'!$A$1:$H$48</definedName>
    <definedName name="_xlnm.Print_Area" localSheetId="1">'Christ Church'!$A$1:$G$48</definedName>
    <definedName name="_xlnm.Print_Area" localSheetId="3">'Diamond Wood'!$A$1:$H$23</definedName>
    <definedName name="_xlnm.Print_Area" localSheetId="2">'Dodworth St John’s'!$A$1:$G$48</definedName>
    <definedName name="_xlnm.Print_Area" localSheetId="4">'Featherstone All Saints '!$A$1:$H$48</definedName>
    <definedName name="_xlnm.Print_Area" localSheetId="5">Highburton!$A$1:$H$48</definedName>
    <definedName name="_xlnm.Print_Area" localSheetId="6">'Horbury Bridge'!$A$1:$H$46</definedName>
    <definedName name="_xlnm.Print_Area" localSheetId="7">Lepton!$A$1:$H$48</definedName>
    <definedName name="_xlnm.Print_Area" localSheetId="8">Overthorpe!$A$1:$H$48</definedName>
    <definedName name="_xlnm.Print_Area" localSheetId="9">'Royston St John the Baptist'!$A$1:$G$48</definedName>
    <definedName name="_xlnm.Print_Area" localSheetId="11">'Sandal Magna'!$A$1:$H$48</definedName>
    <definedName name="_xlnm.Print_Area" localSheetId="12">'St Botolphs'!$A$1:$H$48</definedName>
    <definedName name="_xlnm.Print_Area" localSheetId="13">'St Giles'!$A$1:$H$48</definedName>
    <definedName name="_xlnm.Print_Area" localSheetId="14">'St Helen''s'!$A$1:$H$48</definedName>
    <definedName name="_xlnm.Print_Area" localSheetId="15">'St Mary’s'!$A$1:$G$30</definedName>
    <definedName name="_xlnm.Print_Area" localSheetId="16">'St Michael''s'!$A$1:$H$48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6" l="1"/>
  <c r="F30" i="18"/>
  <c r="G30" i="18"/>
  <c r="D30" i="18"/>
  <c r="F29" i="18"/>
  <c r="G29" i="18"/>
  <c r="D29" i="18"/>
  <c r="F28" i="18"/>
  <c r="G28" i="18"/>
  <c r="D28" i="18"/>
  <c r="F27" i="18"/>
  <c r="G27" i="18"/>
  <c r="D27" i="18"/>
  <c r="F26" i="18"/>
  <c r="G26" i="18"/>
  <c r="D26" i="18"/>
  <c r="F22" i="18"/>
  <c r="G22" i="18"/>
  <c r="D22" i="18"/>
  <c r="F21" i="18"/>
  <c r="G21" i="18"/>
  <c r="D21" i="18"/>
  <c r="F20" i="18"/>
  <c r="G20" i="18"/>
  <c r="D20" i="18"/>
  <c r="F19" i="18"/>
  <c r="G19" i="18"/>
  <c r="D19" i="18"/>
  <c r="F18" i="18"/>
  <c r="G18" i="18"/>
  <c r="D18" i="18"/>
  <c r="F13" i="18"/>
  <c r="G13" i="18"/>
  <c r="D13" i="18"/>
  <c r="F12" i="18"/>
  <c r="G12" i="18"/>
  <c r="D12" i="18"/>
  <c r="F11" i="18"/>
  <c r="G11" i="18"/>
  <c r="D11" i="18"/>
  <c r="F10" i="18"/>
  <c r="G10" i="18"/>
  <c r="D10" i="18"/>
  <c r="F9" i="18"/>
  <c r="G9" i="18"/>
  <c r="D9" i="18"/>
  <c r="F48" i="17"/>
  <c r="G48" i="17"/>
  <c r="D48" i="17"/>
  <c r="F47" i="17"/>
  <c r="G47" i="17"/>
  <c r="D47" i="17"/>
  <c r="F46" i="17"/>
  <c r="G46" i="17"/>
  <c r="D46" i="17"/>
  <c r="F45" i="17"/>
  <c r="G45" i="17"/>
  <c r="D45" i="17"/>
  <c r="F44" i="17"/>
  <c r="G44" i="17"/>
  <c r="D44" i="17"/>
  <c r="F40" i="17"/>
  <c r="G40" i="17"/>
  <c r="D40" i="17"/>
  <c r="F39" i="17"/>
  <c r="G39" i="17"/>
  <c r="D39" i="17"/>
  <c r="F38" i="17"/>
  <c r="G38" i="17"/>
  <c r="D38" i="17"/>
  <c r="F37" i="17"/>
  <c r="G37" i="17"/>
  <c r="D37" i="17"/>
  <c r="F36" i="17"/>
  <c r="G36" i="17"/>
  <c r="D36" i="17"/>
  <c r="F31" i="17"/>
  <c r="G31" i="17"/>
  <c r="D31" i="17"/>
  <c r="F30" i="17"/>
  <c r="G30" i="17"/>
  <c r="D30" i="17"/>
  <c r="F29" i="17"/>
  <c r="G29" i="17"/>
  <c r="D29" i="17"/>
  <c r="F28" i="17"/>
  <c r="G28" i="17"/>
  <c r="D28" i="17"/>
  <c r="F27" i="17"/>
  <c r="G27" i="17"/>
  <c r="D27" i="17"/>
  <c r="F22" i="17"/>
  <c r="G22" i="17"/>
  <c r="D22" i="17"/>
  <c r="F21" i="17"/>
  <c r="G21" i="17"/>
  <c r="D21" i="17"/>
  <c r="F20" i="17"/>
  <c r="G20" i="17"/>
  <c r="D20" i="17"/>
  <c r="F19" i="17"/>
  <c r="G19" i="17"/>
  <c r="D19" i="17"/>
  <c r="F18" i="17"/>
  <c r="G18" i="17"/>
  <c r="D18" i="17"/>
  <c r="F13" i="17"/>
  <c r="G13" i="17"/>
  <c r="D13" i="17"/>
  <c r="F12" i="17"/>
  <c r="G12" i="17"/>
  <c r="D12" i="17"/>
  <c r="F11" i="17"/>
  <c r="G11" i="17"/>
  <c r="D11" i="17"/>
  <c r="F10" i="17"/>
  <c r="G10" i="17"/>
  <c r="D10" i="17"/>
  <c r="F9" i="17"/>
  <c r="G9" i="17"/>
  <c r="D9" i="17"/>
  <c r="F48" i="16"/>
  <c r="G48" i="16"/>
  <c r="D48" i="16"/>
  <c r="F47" i="16"/>
  <c r="G47" i="16"/>
  <c r="D47" i="16"/>
  <c r="F46" i="16"/>
  <c r="G46" i="16"/>
  <c r="D46" i="16"/>
  <c r="F45" i="16"/>
  <c r="G45" i="16"/>
  <c r="D45" i="16"/>
  <c r="F44" i="16"/>
  <c r="G44" i="16"/>
  <c r="D44" i="16"/>
  <c r="F40" i="16"/>
  <c r="G40" i="16"/>
  <c r="D40" i="16"/>
  <c r="F39" i="16"/>
  <c r="G39" i="16"/>
  <c r="D39" i="16"/>
  <c r="F38" i="16"/>
  <c r="G38" i="16"/>
  <c r="D38" i="16"/>
  <c r="F37" i="16"/>
  <c r="G37" i="16"/>
  <c r="D37" i="16"/>
  <c r="F36" i="16"/>
  <c r="G36" i="16"/>
  <c r="D36" i="16"/>
  <c r="F31" i="16"/>
  <c r="G31" i="16"/>
  <c r="D31" i="16"/>
  <c r="F30" i="16"/>
  <c r="G30" i="16"/>
  <c r="D30" i="16"/>
  <c r="F29" i="16"/>
  <c r="G29" i="16"/>
  <c r="D29" i="16"/>
  <c r="F28" i="16"/>
  <c r="G28" i="16"/>
  <c r="D28" i="16"/>
  <c r="F27" i="16"/>
  <c r="G27" i="16"/>
  <c r="D27" i="16"/>
  <c r="F22" i="16"/>
  <c r="D22" i="16"/>
  <c r="F21" i="16"/>
  <c r="G21" i="16"/>
  <c r="D21" i="16"/>
  <c r="F20" i="16"/>
  <c r="G20" i="16"/>
  <c r="D20" i="16"/>
  <c r="F19" i="16"/>
  <c r="G19" i="16"/>
  <c r="D19" i="16"/>
  <c r="F18" i="16"/>
  <c r="G18" i="16"/>
  <c r="D18" i="16"/>
  <c r="F13" i="16"/>
  <c r="G13" i="16"/>
  <c r="D13" i="16"/>
  <c r="F12" i="16"/>
  <c r="G12" i="16"/>
  <c r="D12" i="16"/>
  <c r="F11" i="16"/>
  <c r="G11" i="16"/>
  <c r="D11" i="16"/>
  <c r="F10" i="16"/>
  <c r="G10" i="16"/>
  <c r="D10" i="16"/>
  <c r="F9" i="16"/>
  <c r="G9" i="16"/>
  <c r="D9" i="16"/>
  <c r="F48" i="15"/>
  <c r="G48" i="15"/>
  <c r="D48" i="15"/>
  <c r="F47" i="15"/>
  <c r="G47" i="15"/>
  <c r="D47" i="15"/>
  <c r="F46" i="15"/>
  <c r="G46" i="15"/>
  <c r="D46" i="15"/>
  <c r="F45" i="15"/>
  <c r="G45" i="15"/>
  <c r="D45" i="15"/>
  <c r="F44" i="15"/>
  <c r="G44" i="15"/>
  <c r="D44" i="15"/>
  <c r="F40" i="15"/>
  <c r="G40" i="15"/>
  <c r="D40" i="15"/>
  <c r="F39" i="15"/>
  <c r="G39" i="15"/>
  <c r="D39" i="15"/>
  <c r="F38" i="15"/>
  <c r="G38" i="15"/>
  <c r="D38" i="15"/>
  <c r="F37" i="15"/>
  <c r="G37" i="15"/>
  <c r="D37" i="15"/>
  <c r="F36" i="15"/>
  <c r="G36" i="15"/>
  <c r="D36" i="15"/>
  <c r="F31" i="15"/>
  <c r="G31" i="15"/>
  <c r="D31" i="15"/>
  <c r="F30" i="15"/>
  <c r="G30" i="15"/>
  <c r="D30" i="15"/>
  <c r="F29" i="15"/>
  <c r="G29" i="15"/>
  <c r="D29" i="15"/>
  <c r="F28" i="15"/>
  <c r="G28" i="15"/>
  <c r="D28" i="15"/>
  <c r="F27" i="15"/>
  <c r="G27" i="15"/>
  <c r="D27" i="15"/>
  <c r="F22" i="15"/>
  <c r="G22" i="15"/>
  <c r="D22" i="15"/>
  <c r="F21" i="15"/>
  <c r="G21" i="15"/>
  <c r="D21" i="15"/>
  <c r="F20" i="15"/>
  <c r="G20" i="15"/>
  <c r="D20" i="15"/>
  <c r="F19" i="15"/>
  <c r="G19" i="15"/>
  <c r="D19" i="15"/>
  <c r="F18" i="15"/>
  <c r="G18" i="15"/>
  <c r="D18" i="15"/>
  <c r="F13" i="15"/>
  <c r="G13" i="15"/>
  <c r="D13" i="15"/>
  <c r="G12" i="15"/>
  <c r="F12" i="15"/>
  <c r="D12" i="15"/>
  <c r="F11" i="15"/>
  <c r="G11" i="15"/>
  <c r="D11" i="15"/>
  <c r="F10" i="15"/>
  <c r="G10" i="15"/>
  <c r="D10" i="15"/>
  <c r="F9" i="15"/>
  <c r="G9" i="15"/>
  <c r="D9" i="15"/>
  <c r="F48" i="14"/>
  <c r="G48" i="14"/>
  <c r="D48" i="14"/>
  <c r="F47" i="14"/>
  <c r="G47" i="14"/>
  <c r="D47" i="14"/>
  <c r="F46" i="14"/>
  <c r="G46" i="14"/>
  <c r="D46" i="14"/>
  <c r="F45" i="14"/>
  <c r="G45" i="14"/>
  <c r="D45" i="14"/>
  <c r="F44" i="14"/>
  <c r="G44" i="14"/>
  <c r="D44" i="14"/>
  <c r="F40" i="14"/>
  <c r="G40" i="14"/>
  <c r="D40" i="14"/>
  <c r="F39" i="14"/>
  <c r="G39" i="14"/>
  <c r="D39" i="14"/>
  <c r="F38" i="14"/>
  <c r="G38" i="14"/>
  <c r="D38" i="14"/>
  <c r="F37" i="14"/>
  <c r="G37" i="14"/>
  <c r="D37" i="14"/>
  <c r="F36" i="14"/>
  <c r="G36" i="14"/>
  <c r="D36" i="14"/>
  <c r="F31" i="14"/>
  <c r="G31" i="14"/>
  <c r="D31" i="14"/>
  <c r="F30" i="14"/>
  <c r="G30" i="14"/>
  <c r="D30" i="14"/>
  <c r="F29" i="14"/>
  <c r="G29" i="14"/>
  <c r="D29" i="14"/>
  <c r="F28" i="14"/>
  <c r="G28" i="14"/>
  <c r="D28" i="14"/>
  <c r="F27" i="14"/>
  <c r="G27" i="14"/>
  <c r="D27" i="14"/>
  <c r="F22" i="14"/>
  <c r="G22" i="14"/>
  <c r="D22" i="14"/>
  <c r="F21" i="14"/>
  <c r="G21" i="14"/>
  <c r="D21" i="14"/>
  <c r="F20" i="14"/>
  <c r="G20" i="14"/>
  <c r="D20" i="14"/>
  <c r="F19" i="14"/>
  <c r="G19" i="14"/>
  <c r="D19" i="14"/>
  <c r="F18" i="14"/>
  <c r="G18" i="14"/>
  <c r="D18" i="14"/>
  <c r="F13" i="14"/>
  <c r="G13" i="14"/>
  <c r="D13" i="14"/>
  <c r="G12" i="14"/>
  <c r="F12" i="14"/>
  <c r="D12" i="14"/>
  <c r="F11" i="14"/>
  <c r="G11" i="14"/>
  <c r="D11" i="14"/>
  <c r="F10" i="14"/>
  <c r="G10" i="14"/>
  <c r="D10" i="14"/>
  <c r="F9" i="14"/>
  <c r="G9" i="14"/>
  <c r="D9" i="14"/>
  <c r="F48" i="13"/>
  <c r="G48" i="13"/>
  <c r="D48" i="13"/>
  <c r="G47" i="13"/>
  <c r="F47" i="13"/>
  <c r="D47" i="13"/>
  <c r="F46" i="13"/>
  <c r="G46" i="13"/>
  <c r="D46" i="13"/>
  <c r="F45" i="13"/>
  <c r="G45" i="13"/>
  <c r="D45" i="13"/>
  <c r="F44" i="13"/>
  <c r="G44" i="13"/>
  <c r="D44" i="13"/>
  <c r="G40" i="13"/>
  <c r="F40" i="13"/>
  <c r="D40" i="13"/>
  <c r="F39" i="13"/>
  <c r="G39" i="13"/>
  <c r="D39" i="13"/>
  <c r="F38" i="13"/>
  <c r="G38" i="13"/>
  <c r="D38" i="13"/>
  <c r="F37" i="13"/>
  <c r="G37" i="13"/>
  <c r="D37" i="13"/>
  <c r="F36" i="13"/>
  <c r="G36" i="13"/>
  <c r="D36" i="13"/>
  <c r="F31" i="13"/>
  <c r="G31" i="13"/>
  <c r="D31" i="13"/>
  <c r="F30" i="13"/>
  <c r="G30" i="13"/>
  <c r="D30" i="13"/>
  <c r="F29" i="13"/>
  <c r="G29" i="13"/>
  <c r="D29" i="13"/>
  <c r="F28" i="13"/>
  <c r="G28" i="13"/>
  <c r="D28" i="13"/>
  <c r="F27" i="13"/>
  <c r="G27" i="13"/>
  <c r="D27" i="13"/>
  <c r="F22" i="13"/>
  <c r="G22" i="13"/>
  <c r="D22" i="13"/>
  <c r="F21" i="13"/>
  <c r="G21" i="13"/>
  <c r="D21" i="13"/>
  <c r="F20" i="13"/>
  <c r="G20" i="13"/>
  <c r="D20" i="13"/>
  <c r="F19" i="13"/>
  <c r="G19" i="13"/>
  <c r="D19" i="13"/>
  <c r="F18" i="13"/>
  <c r="G18" i="13"/>
  <c r="D18" i="13"/>
  <c r="F13" i="13"/>
  <c r="G13" i="13"/>
  <c r="D13" i="13"/>
  <c r="F12" i="13"/>
  <c r="G12" i="13"/>
  <c r="D12" i="13"/>
  <c r="F11" i="13"/>
  <c r="G11" i="13"/>
  <c r="D11" i="13"/>
  <c r="F10" i="13"/>
  <c r="G10" i="13"/>
  <c r="D10" i="13"/>
  <c r="F9" i="13"/>
  <c r="G9" i="13"/>
  <c r="D9" i="13"/>
  <c r="F48" i="12"/>
  <c r="G48" i="12"/>
  <c r="D48" i="12"/>
  <c r="F47" i="12"/>
  <c r="G47" i="12"/>
  <c r="D47" i="12"/>
  <c r="F46" i="12"/>
  <c r="G46" i="12"/>
  <c r="D46" i="12"/>
  <c r="F45" i="12"/>
  <c r="G45" i="12"/>
  <c r="D45" i="12"/>
  <c r="F44" i="12"/>
  <c r="G44" i="12"/>
  <c r="D44" i="12"/>
  <c r="F40" i="12"/>
  <c r="G40" i="12"/>
  <c r="D40" i="12"/>
  <c r="F39" i="12"/>
  <c r="G39" i="12"/>
  <c r="D39" i="12"/>
  <c r="F38" i="12"/>
  <c r="G38" i="12"/>
  <c r="D38" i="12"/>
  <c r="F37" i="12"/>
  <c r="G37" i="12"/>
  <c r="D37" i="12"/>
  <c r="F36" i="12"/>
  <c r="G36" i="12"/>
  <c r="D36" i="12"/>
  <c r="F31" i="12"/>
  <c r="G31" i="12"/>
  <c r="D31" i="12"/>
  <c r="F30" i="12"/>
  <c r="G30" i="12"/>
  <c r="D30" i="12"/>
  <c r="F29" i="12"/>
  <c r="G29" i="12"/>
  <c r="D29" i="12"/>
  <c r="F28" i="12"/>
  <c r="G28" i="12"/>
  <c r="D28" i="12"/>
  <c r="F27" i="12"/>
  <c r="G27" i="12"/>
  <c r="D27" i="12"/>
  <c r="F22" i="12"/>
  <c r="G22" i="12"/>
  <c r="D22" i="12"/>
  <c r="F21" i="12"/>
  <c r="G21" i="12"/>
  <c r="D21" i="12"/>
  <c r="F20" i="12"/>
  <c r="G20" i="12"/>
  <c r="D20" i="12"/>
  <c r="F19" i="12"/>
  <c r="G19" i="12"/>
  <c r="D19" i="12"/>
  <c r="F18" i="12"/>
  <c r="G18" i="12"/>
  <c r="D18" i="12"/>
  <c r="F13" i="12"/>
  <c r="G13" i="12"/>
  <c r="D13" i="12"/>
  <c r="G12" i="12"/>
  <c r="F12" i="12"/>
  <c r="D12" i="12"/>
  <c r="F11" i="12"/>
  <c r="G11" i="12"/>
  <c r="D11" i="12"/>
  <c r="F10" i="12"/>
  <c r="G10" i="12"/>
  <c r="D10" i="12"/>
  <c r="F9" i="12"/>
  <c r="G9" i="12"/>
  <c r="D9" i="12"/>
  <c r="F48" i="11"/>
  <c r="G48" i="11"/>
  <c r="D48" i="11"/>
  <c r="F47" i="11"/>
  <c r="G47" i="11"/>
  <c r="D47" i="11"/>
  <c r="F46" i="11"/>
  <c r="G46" i="11"/>
  <c r="D46" i="11"/>
  <c r="F45" i="11"/>
  <c r="G45" i="11"/>
  <c r="D45" i="11"/>
  <c r="F44" i="11"/>
  <c r="G44" i="11"/>
  <c r="D44" i="11"/>
  <c r="F40" i="11"/>
  <c r="G40" i="11"/>
  <c r="D40" i="11"/>
  <c r="F39" i="11"/>
  <c r="G39" i="11"/>
  <c r="D39" i="11"/>
  <c r="F38" i="11"/>
  <c r="G38" i="11"/>
  <c r="D38" i="11"/>
  <c r="F37" i="11"/>
  <c r="G37" i="11"/>
  <c r="D37" i="11"/>
  <c r="F36" i="11"/>
  <c r="G36" i="11"/>
  <c r="D36" i="11"/>
  <c r="F31" i="11"/>
  <c r="G31" i="11"/>
  <c r="D31" i="11"/>
  <c r="F30" i="11"/>
  <c r="G30" i="11"/>
  <c r="D30" i="11"/>
  <c r="F29" i="11"/>
  <c r="G29" i="11"/>
  <c r="D29" i="11"/>
  <c r="F28" i="11"/>
  <c r="G28" i="11"/>
  <c r="D28" i="11"/>
  <c r="F27" i="11"/>
  <c r="G27" i="11"/>
  <c r="D27" i="11"/>
  <c r="F22" i="11"/>
  <c r="G22" i="11"/>
  <c r="D22" i="11"/>
  <c r="F21" i="11"/>
  <c r="G21" i="11"/>
  <c r="D21" i="11"/>
  <c r="F20" i="11"/>
  <c r="G20" i="11"/>
  <c r="D20" i="11"/>
  <c r="G19" i="11"/>
  <c r="F19" i="11"/>
  <c r="D19" i="11"/>
  <c r="F18" i="11"/>
  <c r="G18" i="11"/>
  <c r="D18" i="11"/>
  <c r="F13" i="11"/>
  <c r="G13" i="11"/>
  <c r="D13" i="11"/>
  <c r="F12" i="11"/>
  <c r="G12" i="11"/>
  <c r="D12" i="11"/>
  <c r="F11" i="11"/>
  <c r="G11" i="11"/>
  <c r="D11" i="11"/>
  <c r="F10" i="11"/>
  <c r="G10" i="11"/>
  <c r="D10" i="11"/>
  <c r="F9" i="11"/>
  <c r="G9" i="11"/>
  <c r="D9" i="11"/>
  <c r="F48" i="10"/>
  <c r="G48" i="10"/>
  <c r="D48" i="10"/>
  <c r="F47" i="10"/>
  <c r="G47" i="10"/>
  <c r="D47" i="10"/>
  <c r="F46" i="10"/>
  <c r="G46" i="10"/>
  <c r="D46" i="10"/>
  <c r="F45" i="10"/>
  <c r="G45" i="10"/>
  <c r="D45" i="10"/>
  <c r="F44" i="10"/>
  <c r="G44" i="10"/>
  <c r="D44" i="10"/>
  <c r="F40" i="10"/>
  <c r="G40" i="10"/>
  <c r="D40" i="10"/>
  <c r="F39" i="10"/>
  <c r="G39" i="10"/>
  <c r="D39" i="10"/>
  <c r="F38" i="10"/>
  <c r="G38" i="10"/>
  <c r="D38" i="10"/>
  <c r="F37" i="10"/>
  <c r="G37" i="10"/>
  <c r="D37" i="10"/>
  <c r="F36" i="10"/>
  <c r="G36" i="10"/>
  <c r="D36" i="10"/>
  <c r="F31" i="10"/>
  <c r="G31" i="10"/>
  <c r="D31" i="10"/>
  <c r="F30" i="10"/>
  <c r="G30" i="10"/>
  <c r="D30" i="10"/>
  <c r="F29" i="10"/>
  <c r="G29" i="10"/>
  <c r="D29" i="10"/>
  <c r="F28" i="10"/>
  <c r="G28" i="10"/>
  <c r="D28" i="10"/>
  <c r="F27" i="10"/>
  <c r="G27" i="10"/>
  <c r="D27" i="10"/>
  <c r="F22" i="10"/>
  <c r="G22" i="10"/>
  <c r="D22" i="10"/>
  <c r="F21" i="10"/>
  <c r="G21" i="10"/>
  <c r="D21" i="10"/>
  <c r="F20" i="10"/>
  <c r="G20" i="10"/>
  <c r="D20" i="10"/>
  <c r="F19" i="10"/>
  <c r="G19" i="10"/>
  <c r="D19" i="10"/>
  <c r="F18" i="10"/>
  <c r="G18" i="10"/>
  <c r="D18" i="10"/>
  <c r="F13" i="10"/>
  <c r="G13" i="10"/>
  <c r="D13" i="10"/>
  <c r="F12" i="10"/>
  <c r="G12" i="10"/>
  <c r="D12" i="10"/>
  <c r="F11" i="10"/>
  <c r="G11" i="10"/>
  <c r="D11" i="10"/>
  <c r="F10" i="10"/>
  <c r="G10" i="10"/>
  <c r="D10" i="10"/>
  <c r="F9" i="10"/>
  <c r="G9" i="10"/>
  <c r="D9" i="10"/>
  <c r="F48" i="9"/>
  <c r="G48" i="9"/>
  <c r="D48" i="9"/>
  <c r="F47" i="9"/>
  <c r="G47" i="9"/>
  <c r="D47" i="9"/>
  <c r="F46" i="9"/>
  <c r="G46" i="9"/>
  <c r="D46" i="9"/>
  <c r="F45" i="9"/>
  <c r="G45" i="9"/>
  <c r="D45" i="9"/>
  <c r="F44" i="9"/>
  <c r="G44" i="9"/>
  <c r="D44" i="9"/>
  <c r="F40" i="9"/>
  <c r="G40" i="9"/>
  <c r="D40" i="9"/>
  <c r="F39" i="9"/>
  <c r="G39" i="9"/>
  <c r="D39" i="9"/>
  <c r="F38" i="9"/>
  <c r="G38" i="9"/>
  <c r="D38" i="9"/>
  <c r="F37" i="9"/>
  <c r="G37" i="9"/>
  <c r="D37" i="9"/>
  <c r="F36" i="9"/>
  <c r="G36" i="9"/>
  <c r="D36" i="9"/>
  <c r="F31" i="9"/>
  <c r="G31" i="9"/>
  <c r="D31" i="9"/>
  <c r="F30" i="9"/>
  <c r="G30" i="9"/>
  <c r="D30" i="9"/>
  <c r="F29" i="9"/>
  <c r="G29" i="9"/>
  <c r="D29" i="9"/>
  <c r="F28" i="9"/>
  <c r="G28" i="9"/>
  <c r="D28" i="9"/>
  <c r="F27" i="9"/>
  <c r="G27" i="9"/>
  <c r="D27" i="9"/>
  <c r="F22" i="9"/>
  <c r="G22" i="9"/>
  <c r="D22" i="9"/>
  <c r="F21" i="9"/>
  <c r="G21" i="9"/>
  <c r="D21" i="9"/>
  <c r="F20" i="9"/>
  <c r="G20" i="9"/>
  <c r="D20" i="9"/>
  <c r="F19" i="9"/>
  <c r="G19" i="9"/>
  <c r="D19" i="9"/>
  <c r="F18" i="9"/>
  <c r="G18" i="9"/>
  <c r="D18" i="9"/>
  <c r="F13" i="9"/>
  <c r="G13" i="9"/>
  <c r="D13" i="9"/>
  <c r="F10" i="9"/>
  <c r="G10" i="9"/>
  <c r="D10" i="9"/>
  <c r="F9" i="9"/>
  <c r="G9" i="9"/>
  <c r="D9" i="9"/>
  <c r="F46" i="8"/>
  <c r="G46" i="8"/>
  <c r="D46" i="8"/>
  <c r="F45" i="8"/>
  <c r="G45" i="8"/>
  <c r="D45" i="8"/>
  <c r="F44" i="8"/>
  <c r="G44" i="8"/>
  <c r="D44" i="8"/>
  <c r="F43" i="8"/>
  <c r="G43" i="8"/>
  <c r="D43" i="8"/>
  <c r="F39" i="8"/>
  <c r="G39" i="8"/>
  <c r="D39" i="8"/>
  <c r="F38" i="8"/>
  <c r="G38" i="8"/>
  <c r="D38" i="8"/>
  <c r="F37" i="8"/>
  <c r="G37" i="8"/>
  <c r="D37" i="8"/>
  <c r="F36" i="8"/>
  <c r="G36" i="8"/>
  <c r="D36" i="8"/>
  <c r="F31" i="8"/>
  <c r="G31" i="8"/>
  <c r="D31" i="8"/>
  <c r="F30" i="8"/>
  <c r="G30" i="8"/>
  <c r="D30" i="8"/>
  <c r="F29" i="8"/>
  <c r="G29" i="8"/>
  <c r="D29" i="8"/>
  <c r="F28" i="8"/>
  <c r="G28" i="8"/>
  <c r="D28" i="8"/>
  <c r="F27" i="8"/>
  <c r="G27" i="8"/>
  <c r="D27" i="8"/>
  <c r="F22" i="8"/>
  <c r="G22" i="8"/>
  <c r="D22" i="8"/>
  <c r="F21" i="8"/>
  <c r="G21" i="8"/>
  <c r="D21" i="8"/>
  <c r="F20" i="8"/>
  <c r="G20" i="8"/>
  <c r="D20" i="8"/>
  <c r="F19" i="8"/>
  <c r="G19" i="8"/>
  <c r="D19" i="8"/>
  <c r="F18" i="8"/>
  <c r="G18" i="8"/>
  <c r="D18" i="8"/>
  <c r="F13" i="8"/>
  <c r="G13" i="8"/>
  <c r="D13" i="8"/>
  <c r="F12" i="8"/>
  <c r="G12" i="8"/>
  <c r="D12" i="8"/>
  <c r="F9" i="8"/>
  <c r="G9" i="8"/>
  <c r="D9" i="8"/>
  <c r="F48" i="7"/>
  <c r="G48" i="7"/>
  <c r="D48" i="7"/>
  <c r="F47" i="7"/>
  <c r="G47" i="7"/>
  <c r="D47" i="7"/>
  <c r="F46" i="7"/>
  <c r="G46" i="7"/>
  <c r="D46" i="7"/>
  <c r="F45" i="7"/>
  <c r="G45" i="7"/>
  <c r="D45" i="7"/>
  <c r="F44" i="7"/>
  <c r="G44" i="7"/>
  <c r="D44" i="7"/>
  <c r="F40" i="7"/>
  <c r="G40" i="7"/>
  <c r="D40" i="7"/>
  <c r="F39" i="7"/>
  <c r="G39" i="7"/>
  <c r="D39" i="7"/>
  <c r="F38" i="7"/>
  <c r="G38" i="7"/>
  <c r="D38" i="7"/>
  <c r="F37" i="7"/>
  <c r="G37" i="7"/>
  <c r="D37" i="7"/>
  <c r="F36" i="7"/>
  <c r="G36" i="7"/>
  <c r="D36" i="7"/>
  <c r="F31" i="7"/>
  <c r="G31" i="7"/>
  <c r="D31" i="7"/>
  <c r="F30" i="7"/>
  <c r="G30" i="7"/>
  <c r="D30" i="7"/>
  <c r="F29" i="7"/>
  <c r="G29" i="7"/>
  <c r="D29" i="7"/>
  <c r="F28" i="7"/>
  <c r="G28" i="7"/>
  <c r="D28" i="7"/>
  <c r="F27" i="7"/>
  <c r="G27" i="7"/>
  <c r="D27" i="7"/>
  <c r="G22" i="7"/>
  <c r="F22" i="7"/>
  <c r="D22" i="7"/>
  <c r="F21" i="7"/>
  <c r="G21" i="7"/>
  <c r="D21" i="7"/>
  <c r="F20" i="7"/>
  <c r="G20" i="7"/>
  <c r="D20" i="7"/>
  <c r="F19" i="7"/>
  <c r="G19" i="7"/>
  <c r="D19" i="7"/>
  <c r="F18" i="7"/>
  <c r="G18" i="7"/>
  <c r="D18" i="7"/>
  <c r="F13" i="7"/>
  <c r="G13" i="7"/>
  <c r="D13" i="7"/>
  <c r="F12" i="7"/>
  <c r="G12" i="7"/>
  <c r="D12" i="7"/>
  <c r="F11" i="7"/>
  <c r="G11" i="7"/>
  <c r="D11" i="7"/>
  <c r="F10" i="7"/>
  <c r="G10" i="7"/>
  <c r="D10" i="7"/>
  <c r="F9" i="7"/>
  <c r="G9" i="7"/>
  <c r="D9" i="7"/>
  <c r="F31" i="6"/>
  <c r="G31" i="6"/>
  <c r="D31" i="6"/>
  <c r="F30" i="6"/>
  <c r="G30" i="6"/>
  <c r="D30" i="6"/>
  <c r="F29" i="6"/>
  <c r="G29" i="6"/>
  <c r="D29" i="6"/>
  <c r="F28" i="6"/>
  <c r="G28" i="6"/>
  <c r="D28" i="6"/>
  <c r="F27" i="6"/>
  <c r="G27" i="6"/>
  <c r="D27" i="6"/>
  <c r="F22" i="6"/>
  <c r="G22" i="6"/>
  <c r="D22" i="6"/>
  <c r="F21" i="6"/>
  <c r="G21" i="6"/>
  <c r="D21" i="6"/>
  <c r="F20" i="6"/>
  <c r="G20" i="6"/>
  <c r="D20" i="6"/>
  <c r="F19" i="6"/>
  <c r="G19" i="6"/>
  <c r="D19" i="6"/>
  <c r="F18" i="6"/>
  <c r="G18" i="6"/>
  <c r="D18" i="6"/>
  <c r="F13" i="6"/>
  <c r="G13" i="6"/>
  <c r="D13" i="6"/>
  <c r="F12" i="6"/>
  <c r="G12" i="6"/>
  <c r="D12" i="6"/>
  <c r="F11" i="6"/>
  <c r="G11" i="6"/>
  <c r="D11" i="6"/>
  <c r="F10" i="6"/>
  <c r="G10" i="6"/>
  <c r="D10" i="6"/>
  <c r="F9" i="6"/>
  <c r="G9" i="6"/>
  <c r="D9" i="6"/>
  <c r="F22" i="5"/>
  <c r="G22" i="5"/>
  <c r="D22" i="5"/>
  <c r="F21" i="5"/>
  <c r="G21" i="5"/>
  <c r="D21" i="5"/>
  <c r="F20" i="5"/>
  <c r="G20" i="5"/>
  <c r="D20" i="5"/>
  <c r="F19" i="5"/>
  <c r="G19" i="5"/>
  <c r="D19" i="5"/>
  <c r="F18" i="5"/>
  <c r="G18" i="5"/>
  <c r="D18" i="5"/>
  <c r="F13" i="5"/>
  <c r="G13" i="5"/>
  <c r="D13" i="5"/>
  <c r="F12" i="5"/>
  <c r="G12" i="5"/>
  <c r="D12" i="5"/>
  <c r="F11" i="5"/>
  <c r="G11" i="5"/>
  <c r="D11" i="5"/>
  <c r="F10" i="5"/>
  <c r="G10" i="5"/>
  <c r="D10" i="5"/>
  <c r="F9" i="5"/>
  <c r="G9" i="5"/>
  <c r="D9" i="5"/>
  <c r="F48" i="4"/>
  <c r="G48" i="4"/>
  <c r="D48" i="4"/>
  <c r="F47" i="4"/>
  <c r="G47" i="4"/>
  <c r="D47" i="4"/>
  <c r="F46" i="4"/>
  <c r="G46" i="4"/>
  <c r="D46" i="4"/>
  <c r="F45" i="4"/>
  <c r="G45" i="4"/>
  <c r="D45" i="4"/>
  <c r="F44" i="4"/>
  <c r="G44" i="4"/>
  <c r="D44" i="4"/>
  <c r="F40" i="4"/>
  <c r="G40" i="4"/>
  <c r="D40" i="4"/>
  <c r="F39" i="4"/>
  <c r="G39" i="4"/>
  <c r="D39" i="4"/>
  <c r="F38" i="4"/>
  <c r="G38" i="4"/>
  <c r="D38" i="4"/>
  <c r="F37" i="4"/>
  <c r="G37" i="4"/>
  <c r="D37" i="4"/>
  <c r="F36" i="4"/>
  <c r="G36" i="4"/>
  <c r="D36" i="4"/>
  <c r="F31" i="4"/>
  <c r="G31" i="4"/>
  <c r="D31" i="4"/>
  <c r="F30" i="4"/>
  <c r="G30" i="4"/>
  <c r="D30" i="4"/>
  <c r="F29" i="4"/>
  <c r="G29" i="4"/>
  <c r="D29" i="4"/>
  <c r="F28" i="4"/>
  <c r="G28" i="4"/>
  <c r="D28" i="4"/>
  <c r="F27" i="4"/>
  <c r="G27" i="4"/>
  <c r="D27" i="4"/>
  <c r="F22" i="4"/>
  <c r="G22" i="4"/>
  <c r="D22" i="4"/>
  <c r="F21" i="4"/>
  <c r="G21" i="4"/>
  <c r="D21" i="4"/>
  <c r="F20" i="4"/>
  <c r="G20" i="4"/>
  <c r="D20" i="4"/>
  <c r="F19" i="4"/>
  <c r="G19" i="4"/>
  <c r="D19" i="4"/>
  <c r="F18" i="4"/>
  <c r="G18" i="4"/>
  <c r="D18" i="4"/>
  <c r="F13" i="4"/>
  <c r="G13" i="4"/>
  <c r="D13" i="4"/>
  <c r="F12" i="4"/>
  <c r="G12" i="4"/>
  <c r="D12" i="4"/>
  <c r="F11" i="4"/>
  <c r="G11" i="4"/>
  <c r="D11" i="4"/>
  <c r="F10" i="4"/>
  <c r="G10" i="4"/>
  <c r="D10" i="4"/>
  <c r="F9" i="4"/>
  <c r="G9" i="4"/>
  <c r="D9" i="4"/>
  <c r="F31" i="2"/>
  <c r="G31" i="2"/>
  <c r="D31" i="2"/>
  <c r="F30" i="2"/>
  <c r="G30" i="2"/>
  <c r="D30" i="2"/>
  <c r="F29" i="2"/>
  <c r="G29" i="2"/>
  <c r="D29" i="2"/>
  <c r="F28" i="2"/>
  <c r="G28" i="2"/>
  <c r="D28" i="2"/>
  <c r="F27" i="2"/>
  <c r="G27" i="2"/>
  <c r="D27" i="2"/>
  <c r="F13" i="2"/>
  <c r="G13" i="2"/>
  <c r="D13" i="2"/>
  <c r="F12" i="2"/>
  <c r="G12" i="2"/>
  <c r="D12" i="2"/>
  <c r="F11" i="2"/>
  <c r="G11" i="2"/>
  <c r="D11" i="2"/>
  <c r="F10" i="2"/>
  <c r="G10" i="2"/>
  <c r="D10" i="2"/>
  <c r="F9" i="2"/>
  <c r="G9" i="2"/>
  <c r="D9" i="2"/>
  <c r="F48" i="2"/>
  <c r="G48" i="2"/>
  <c r="D48" i="2"/>
  <c r="F47" i="2"/>
  <c r="G47" i="2"/>
  <c r="D47" i="2"/>
  <c r="F46" i="2"/>
  <c r="G46" i="2"/>
  <c r="D46" i="2"/>
  <c r="F45" i="2"/>
  <c r="G45" i="2"/>
  <c r="D45" i="2"/>
  <c r="F44" i="2"/>
  <c r="G44" i="2"/>
  <c r="D44" i="2"/>
  <c r="D18" i="2"/>
  <c r="F18" i="2"/>
  <c r="G18" i="2"/>
  <c r="D19" i="2"/>
  <c r="F19" i="2"/>
  <c r="G19" i="2"/>
  <c r="D20" i="2"/>
  <c r="F20" i="2"/>
  <c r="G20" i="2"/>
  <c r="D21" i="2"/>
  <c r="F21" i="2"/>
  <c r="G21" i="2"/>
  <c r="F22" i="2"/>
  <c r="G22" i="2"/>
  <c r="D22" i="2"/>
  <c r="F37" i="2"/>
  <c r="G37" i="2"/>
  <c r="F38" i="2"/>
  <c r="G38" i="2"/>
  <c r="F39" i="2"/>
  <c r="G39" i="2"/>
  <c r="F40" i="2"/>
  <c r="G40" i="2"/>
  <c r="F36" i="2"/>
  <c r="G36" i="2"/>
  <c r="D37" i="2"/>
  <c r="D38" i="2"/>
  <c r="D39" i="2"/>
  <c r="D40" i="2"/>
  <c r="D36" i="2"/>
</calcChain>
</file>

<file path=xl/sharedStrings.xml><?xml version="1.0" encoding="utf-8"?>
<sst xmlns="http://schemas.openxmlformats.org/spreadsheetml/2006/main" count="1453" uniqueCount="53">
  <si>
    <t>Christ Church CE Academy</t>
  </si>
  <si>
    <t>Featherstone All Saints CofE Academy</t>
  </si>
  <si>
    <t>Horbury Bridge CE Academy</t>
  </si>
  <si>
    <t>Lepton CofE Primary Academy</t>
  </si>
  <si>
    <t>Overthorpe CofE Academy</t>
  </si>
  <si>
    <t>Sandal Magna Community Academy</t>
  </si>
  <si>
    <t>St Botolphs CE Academy</t>
  </si>
  <si>
    <t>St Giles CofE Academy</t>
  </si>
  <si>
    <t>St Helen's CE Primary School</t>
  </si>
  <si>
    <t>St Michael's CofE Academy</t>
  </si>
  <si>
    <t>Batley Parish CE Academy</t>
  </si>
  <si>
    <t>NAME OF SCHOOL</t>
  </si>
  <si>
    <t xml:space="preserve">Number </t>
  </si>
  <si>
    <t>%</t>
  </si>
  <si>
    <t>NUMBER OF PUPILS</t>
  </si>
  <si>
    <t xml:space="preserve">ALL </t>
  </si>
  <si>
    <t>YEAR 6</t>
  </si>
  <si>
    <t>Batley Parish</t>
  </si>
  <si>
    <t>Christ Church</t>
  </si>
  <si>
    <t>Diamond Wood</t>
  </si>
  <si>
    <t>Featherstone All Saints</t>
  </si>
  <si>
    <t>Highburton</t>
  </si>
  <si>
    <t>Horbury Bridge</t>
  </si>
  <si>
    <t>Lepton</t>
  </si>
  <si>
    <t>Overthorpe</t>
  </si>
  <si>
    <t>Sandal Magna</t>
  </si>
  <si>
    <t>St Botolphs</t>
  </si>
  <si>
    <t>St Giles</t>
  </si>
  <si>
    <t>St Helen's</t>
  </si>
  <si>
    <t>St Michael's</t>
  </si>
  <si>
    <t>NATIONAL AVERAGES</t>
  </si>
  <si>
    <t>GLD</t>
  </si>
  <si>
    <t xml:space="preserve"> DIFFERENCE TO NATIONAL AVERAGE</t>
  </si>
  <si>
    <t>DIFFERENCE TO NATIONAL AVERAGE</t>
  </si>
  <si>
    <t>RECEPTION</t>
  </si>
  <si>
    <t xml:space="preserve">YEAR 1 </t>
  </si>
  <si>
    <t>YEAR 4</t>
  </si>
  <si>
    <t>Dodworth St John's</t>
  </si>
  <si>
    <t>Hobury Bridge</t>
  </si>
  <si>
    <t>Royston St John's</t>
  </si>
  <si>
    <t>St Botolph's</t>
  </si>
  <si>
    <t>St Mary's</t>
  </si>
  <si>
    <t>AVERAGE SCORE</t>
  </si>
  <si>
    <t xml:space="preserve">NON FSM </t>
  </si>
  <si>
    <t xml:space="preserve">FSM </t>
  </si>
  <si>
    <t>NO SEN</t>
  </si>
  <si>
    <t>SEN K</t>
  </si>
  <si>
    <t>MTC 25 Marks</t>
  </si>
  <si>
    <t>PSC 32+ Marks</t>
  </si>
  <si>
    <t>RWM COMBINED EXS+</t>
  </si>
  <si>
    <t xml:space="preserve"> RWM COMBINED GD</t>
  </si>
  <si>
    <t>NUMBER NEEDED TO MEET 2024 NATIONAL AVERAGE</t>
  </si>
  <si>
    <t>2025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</si>
</sst>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000000"/>
      <name val="Calibri (Body)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 style="medium">
        <color rgb="FF505050"/>
      </right>
      <top/>
      <bottom/>
      <diagonal/>
    </border>
    <border>
      <left style="medium">
        <color rgb="FF505050"/>
      </left>
      <right style="medium">
        <color rgb="FF505050"/>
      </right>
      <top/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/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9" fontId="4" fillId="4" borderId="3" xfId="0" applyNumberFormat="1" applyFont="1" applyFill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9" fontId="4" fillId="4" borderId="6" xfId="0" applyNumberFormat="1" applyFon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9" fontId="4" fillId="4" borderId="25" xfId="0" applyNumberFormat="1" applyFont="1" applyFill="1" applyBorder="1" applyAlignment="1">
      <alignment horizontal="center" vertical="center"/>
    </xf>
    <xf numFmtId="1" fontId="0" fillId="4" borderId="25" xfId="0" applyNumberForma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6" fillId="6" borderId="0" xfId="0" applyFont="1" applyFill="1"/>
    <xf numFmtId="0" fontId="5" fillId="7" borderId="0" xfId="0" applyFont="1" applyFill="1" applyAlignment="1">
      <alignment horizontal="right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9" fontId="4" fillId="5" borderId="23" xfId="1" applyFont="1" applyFill="1" applyBorder="1" applyAlignment="1" applyProtection="1">
      <alignment horizontal="center" vertical="center"/>
    </xf>
    <xf numFmtId="9" fontId="4" fillId="4" borderId="28" xfId="1" applyFont="1" applyFill="1" applyBorder="1" applyAlignment="1" applyProtection="1">
      <alignment horizontal="center" vertical="center"/>
    </xf>
    <xf numFmtId="9" fontId="4" fillId="4" borderId="29" xfId="1" applyFont="1" applyFill="1" applyBorder="1" applyAlignment="1" applyProtection="1">
      <alignment horizontal="center" vertical="center"/>
    </xf>
    <xf numFmtId="9" fontId="4" fillId="4" borderId="30" xfId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9" fontId="4" fillId="4" borderId="31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" fontId="4" fillId="4" borderId="27" xfId="0" applyNumberFormat="1" applyFont="1" applyFill="1" applyBorder="1" applyAlignment="1">
      <alignment horizontal="center" vertical="center"/>
    </xf>
    <xf numFmtId="1" fontId="4" fillId="4" borderId="22" xfId="0" applyNumberFormat="1" applyFont="1" applyFill="1" applyBorder="1" applyAlignment="1">
      <alignment horizontal="center" vertical="center"/>
    </xf>
    <xf numFmtId="0" fontId="4" fillId="0" borderId="0" xfId="0" applyFont="1"/>
    <xf numFmtId="9" fontId="0" fillId="0" borderId="0" xfId="0" applyNumberFormat="1"/>
    <xf numFmtId="1" fontId="0" fillId="4" borderId="28" xfId="0" applyNumberFormat="1" applyFill="1" applyBorder="1" applyAlignment="1">
      <alignment horizontal="center" vertical="center"/>
    </xf>
    <xf numFmtId="9" fontId="4" fillId="5" borderId="11" xfId="1" applyFont="1" applyFill="1" applyBorder="1" applyAlignment="1" applyProtection="1">
      <alignment horizontal="center" vertical="center"/>
    </xf>
    <xf numFmtId="9" fontId="4" fillId="4" borderId="39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9" fontId="4" fillId="4" borderId="41" xfId="1" applyFont="1" applyFill="1" applyBorder="1" applyAlignment="1" applyProtection="1">
      <alignment horizontal="center" vertical="center"/>
    </xf>
    <xf numFmtId="9" fontId="4" fillId="4" borderId="42" xfId="1" applyFont="1" applyFill="1" applyBorder="1" applyAlignment="1" applyProtection="1">
      <alignment horizontal="center" vertical="center"/>
    </xf>
    <xf numFmtId="9" fontId="4" fillId="4" borderId="43" xfId="1" applyFont="1" applyFill="1" applyBorder="1" applyAlignment="1" applyProtection="1">
      <alignment horizontal="center" vertical="center"/>
    </xf>
    <xf numFmtId="9" fontId="4" fillId="4" borderId="44" xfId="1" applyFont="1" applyFill="1" applyBorder="1" applyAlignment="1" applyProtection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1" fontId="0" fillId="4" borderId="31" xfId="0" applyNumberFormat="1" applyFill="1" applyBorder="1" applyAlignment="1">
      <alignment horizontal="center" vertical="center"/>
    </xf>
    <xf numFmtId="1" fontId="0" fillId="4" borderId="30" xfId="0" applyNumberFormat="1" applyFill="1" applyBorder="1" applyAlignment="1">
      <alignment horizontal="center" vertical="center"/>
    </xf>
    <xf numFmtId="9" fontId="4" fillId="4" borderId="45" xfId="0" applyNumberFormat="1" applyFont="1" applyFill="1" applyBorder="1" applyAlignment="1">
      <alignment horizontal="center" vertical="center"/>
    </xf>
    <xf numFmtId="9" fontId="4" fillId="4" borderId="46" xfId="0" applyNumberFormat="1" applyFont="1" applyFill="1" applyBorder="1" applyAlignment="1">
      <alignment horizontal="center" vertical="center"/>
    </xf>
    <xf numFmtId="9" fontId="4" fillId="4" borderId="47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" fontId="4" fillId="4" borderId="60" xfId="0" applyNumberFormat="1" applyFont="1" applyFill="1" applyBorder="1" applyAlignment="1">
      <alignment horizontal="center" vertical="center"/>
    </xf>
    <xf numFmtId="1" fontId="4" fillId="4" borderId="61" xfId="0" applyNumberFormat="1" applyFont="1" applyFill="1" applyBorder="1" applyAlignment="1">
      <alignment horizontal="center" vertical="center"/>
    </xf>
    <xf numFmtId="1" fontId="0" fillId="4" borderId="27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" fontId="0" fillId="4" borderId="24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4" borderId="51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0" fontId="4" fillId="4" borderId="53" xfId="0" applyFont="1" applyFill="1" applyBorder="1" applyAlignment="1" applyProtection="1">
      <alignment horizontal="center" vertical="center"/>
      <protection locked="0"/>
    </xf>
    <xf numFmtId="0" fontId="4" fillId="4" borderId="54" xfId="0" applyFont="1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horizontal="center" vertical="center"/>
      <protection locked="0"/>
    </xf>
    <xf numFmtId="0" fontId="4" fillId="4" borderId="5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1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7586-F440-7B44-8934-F2CB949B73A1}">
  <sheetPr>
    <pageSetUpPr fitToPage="1"/>
  </sheetPr>
  <dimension ref="A1:J48"/>
  <sheetViews>
    <sheetView showGridLines="0" zoomScale="135" zoomScaleNormal="135" workbookViewId="0">
      <selection activeCell="B3" sqref="B3:H4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18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27</v>
      </c>
      <c r="C9" s="32">
        <v>18</v>
      </c>
      <c r="D9" s="41">
        <f>C9/B9</f>
        <v>0.66666666666666663</v>
      </c>
      <c r="E9" s="42">
        <v>0.69</v>
      </c>
      <c r="F9" s="40">
        <f>E9*B9</f>
        <v>18.63</v>
      </c>
      <c r="G9" s="13">
        <f>C9-F9</f>
        <v>-0.62999999999999901</v>
      </c>
      <c r="I9" s="22"/>
      <c r="J9" s="34" t="s">
        <v>38</v>
      </c>
    </row>
    <row r="10" spans="1:10">
      <c r="A10" s="15" t="s">
        <v>45</v>
      </c>
      <c r="B10" s="25">
        <v>21</v>
      </c>
      <c r="C10" s="4">
        <v>18</v>
      </c>
      <c r="D10" s="29">
        <f>C10/B10</f>
        <v>0.8571428571428571</v>
      </c>
      <c r="E10" s="11">
        <v>0.76</v>
      </c>
      <c r="F10" s="8">
        <f>E10*B10</f>
        <v>15.96</v>
      </c>
      <c r="G10" s="13">
        <f t="shared" ref="G10:G13" si="0">C10-F10</f>
        <v>2.0399999999999991</v>
      </c>
      <c r="I10" s="22"/>
      <c r="J10" s="34" t="s">
        <v>23</v>
      </c>
    </row>
    <row r="11" spans="1:10">
      <c r="A11" s="17" t="s">
        <v>46</v>
      </c>
      <c r="B11" s="26">
        <v>6</v>
      </c>
      <c r="C11" s="4">
        <v>0</v>
      </c>
      <c r="D11" s="33">
        <f>C11/B11</f>
        <v>0</v>
      </c>
      <c r="E11" s="19">
        <v>0.25</v>
      </c>
      <c r="F11" s="20">
        <f>E11*B11</f>
        <v>1.5</v>
      </c>
      <c r="G11" s="13">
        <f t="shared" si="0"/>
        <v>-1.5</v>
      </c>
      <c r="I11" s="22"/>
      <c r="J11" s="34" t="s">
        <v>24</v>
      </c>
    </row>
    <row r="12" spans="1:10">
      <c r="A12" s="18" t="s">
        <v>44</v>
      </c>
      <c r="B12" s="25">
        <v>6</v>
      </c>
      <c r="C12" s="4">
        <v>2</v>
      </c>
      <c r="D12" s="30">
        <f>C12/B12</f>
        <v>0.33333333333333331</v>
      </c>
      <c r="E12" s="6">
        <v>0.52</v>
      </c>
      <c r="F12" s="8">
        <f>E12*B12</f>
        <v>3.12</v>
      </c>
      <c r="G12" s="13">
        <f t="shared" si="0"/>
        <v>-1.1200000000000001</v>
      </c>
      <c r="I12" s="22"/>
      <c r="J12" s="34" t="s">
        <v>39</v>
      </c>
    </row>
    <row r="13" spans="1:10" ht="16.5" thickBot="1">
      <c r="A13" s="16" t="s">
        <v>43</v>
      </c>
      <c r="B13" s="27">
        <v>21</v>
      </c>
      <c r="C13" s="5">
        <v>16</v>
      </c>
      <c r="D13" s="31">
        <f>C13/B13</f>
        <v>0.76190476190476186</v>
      </c>
      <c r="E13" s="7">
        <v>0.72</v>
      </c>
      <c r="F13" s="9">
        <f>E13*B13</f>
        <v>15.12</v>
      </c>
      <c r="G13" s="21">
        <f t="shared" si="0"/>
        <v>0.88000000000000078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28</v>
      </c>
      <c r="C18" s="32">
        <v>21</v>
      </c>
      <c r="D18" s="28">
        <f>C18/B18</f>
        <v>0.75</v>
      </c>
      <c r="E18" s="11">
        <v>0.8</v>
      </c>
      <c r="F18" s="12">
        <f>E18*B18</f>
        <v>22.400000000000002</v>
      </c>
      <c r="G18" s="36">
        <f>C18-F18</f>
        <v>-1.4000000000000021</v>
      </c>
      <c r="H18" s="43">
        <v>31</v>
      </c>
      <c r="I18" s="23" t="s">
        <v>20</v>
      </c>
      <c r="J18" s="34" t="s">
        <v>29</v>
      </c>
    </row>
    <row r="19" spans="1:10">
      <c r="A19" s="15" t="s">
        <v>45</v>
      </c>
      <c r="B19" s="25">
        <v>19</v>
      </c>
      <c r="C19" s="4">
        <v>17</v>
      </c>
      <c r="D19" s="29">
        <f>C19/B19</f>
        <v>0.89473684210526316</v>
      </c>
      <c r="E19" s="6">
        <v>0.88</v>
      </c>
      <c r="F19" s="8">
        <f>E19*B19</f>
        <v>16.72</v>
      </c>
      <c r="G19" s="36">
        <f t="shared" ref="G19:G22" si="1">C19-F19</f>
        <v>0.28000000000000114</v>
      </c>
      <c r="H19" s="44">
        <v>35</v>
      </c>
      <c r="I19" s="23" t="s">
        <v>21</v>
      </c>
      <c r="J19" s="34"/>
    </row>
    <row r="20" spans="1:10">
      <c r="A20" s="17" t="s">
        <v>46</v>
      </c>
      <c r="B20" s="26">
        <v>6</v>
      </c>
      <c r="C20" s="4">
        <v>4</v>
      </c>
      <c r="D20" s="33">
        <f>C20/B20</f>
        <v>0.66666666666666663</v>
      </c>
      <c r="E20" s="19">
        <v>0.52</v>
      </c>
      <c r="F20" s="20">
        <f>E20*B20</f>
        <v>3.12</v>
      </c>
      <c r="G20" s="36">
        <f t="shared" si="1"/>
        <v>0.87999999999999989</v>
      </c>
      <c r="H20" s="44">
        <v>23</v>
      </c>
      <c r="I20" s="23" t="s">
        <v>22</v>
      </c>
    </row>
    <row r="21" spans="1:10">
      <c r="A21" s="18" t="s">
        <v>44</v>
      </c>
      <c r="B21" s="25">
        <v>8</v>
      </c>
      <c r="C21" s="4">
        <v>5</v>
      </c>
      <c r="D21" s="30">
        <f>C21/B21</f>
        <v>0.625</v>
      </c>
      <c r="E21" s="6">
        <v>0.68</v>
      </c>
      <c r="F21" s="8">
        <f>E21*B21</f>
        <v>5.44</v>
      </c>
      <c r="G21" s="36">
        <f t="shared" si="1"/>
        <v>-0.44000000000000039</v>
      </c>
      <c r="H21" s="44">
        <v>26</v>
      </c>
      <c r="I21" s="23" t="s">
        <v>23</v>
      </c>
    </row>
    <row r="22" spans="1:10" ht="16.5" thickBot="1">
      <c r="A22" s="16" t="s">
        <v>43</v>
      </c>
      <c r="B22" s="27">
        <v>20</v>
      </c>
      <c r="C22" s="5">
        <v>16</v>
      </c>
      <c r="D22" s="31">
        <f>C22/B22</f>
        <v>0.8</v>
      </c>
      <c r="E22" s="7">
        <v>0.84</v>
      </c>
      <c r="F22" s="9">
        <f>E22*B22</f>
        <v>16.8</v>
      </c>
      <c r="G22" s="37">
        <f t="shared" si="1"/>
        <v>-0.80000000000000071</v>
      </c>
      <c r="H22" s="45">
        <v>33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22</v>
      </c>
      <c r="C27" s="32">
        <v>17</v>
      </c>
      <c r="D27" s="41">
        <f>C27/B27</f>
        <v>0.77272727272727271</v>
      </c>
      <c r="E27" s="53">
        <v>0.38</v>
      </c>
      <c r="F27" s="40">
        <f>E27*B27</f>
        <v>8.36</v>
      </c>
      <c r="G27" s="13">
        <f>C27-F27</f>
        <v>8.64</v>
      </c>
      <c r="H27" s="43">
        <v>25</v>
      </c>
      <c r="I27" s="23" t="s">
        <v>28</v>
      </c>
    </row>
    <row r="28" spans="1:10">
      <c r="A28" s="15" t="s">
        <v>45</v>
      </c>
      <c r="B28" s="25">
        <v>18</v>
      </c>
      <c r="C28" s="4">
        <v>14</v>
      </c>
      <c r="D28" s="46">
        <f>C28/B28</f>
        <v>0.77777777777777779</v>
      </c>
      <c r="E28" s="54">
        <v>0.44</v>
      </c>
      <c r="F28" s="50">
        <f>E28*B28</f>
        <v>7.92</v>
      </c>
      <c r="G28" s="13">
        <f t="shared" ref="G28:G31" si="2">C28-F28</f>
        <v>6.08</v>
      </c>
      <c r="H28" s="44">
        <v>24</v>
      </c>
      <c r="I28" s="23" t="s">
        <v>29</v>
      </c>
    </row>
    <row r="29" spans="1:10">
      <c r="A29" s="17" t="s">
        <v>46</v>
      </c>
      <c r="B29" s="26">
        <v>3</v>
      </c>
      <c r="C29" s="4">
        <v>3</v>
      </c>
      <c r="D29" s="47">
        <f>C29/B29</f>
        <v>1</v>
      </c>
      <c r="E29" s="54">
        <v>0.22</v>
      </c>
      <c r="F29" s="51">
        <f>E29*B29</f>
        <v>0.66</v>
      </c>
      <c r="G29" s="13">
        <f t="shared" si="2"/>
        <v>2.34</v>
      </c>
      <c r="H29" s="44">
        <v>25</v>
      </c>
      <c r="I29" s="22"/>
    </row>
    <row r="30" spans="1:10">
      <c r="A30" s="18" t="s">
        <v>44</v>
      </c>
      <c r="B30" s="25">
        <v>7</v>
      </c>
      <c r="C30" s="4">
        <v>7</v>
      </c>
      <c r="D30" s="48">
        <f>C30/B30</f>
        <v>1</v>
      </c>
      <c r="E30" s="54">
        <v>0.31</v>
      </c>
      <c r="F30" s="50">
        <f>E30*B30</f>
        <v>2.17</v>
      </c>
      <c r="G30" s="13">
        <f t="shared" si="2"/>
        <v>4.83</v>
      </c>
      <c r="H30" s="44">
        <v>25</v>
      </c>
      <c r="I30" s="22"/>
    </row>
    <row r="31" spans="1:10" ht="16.5" thickBot="1">
      <c r="A31" s="16" t="s">
        <v>43</v>
      </c>
      <c r="B31" s="27">
        <v>15</v>
      </c>
      <c r="C31" s="5">
        <v>10</v>
      </c>
      <c r="D31" s="49">
        <f>C31/B31</f>
        <v>0.66666666666666663</v>
      </c>
      <c r="E31" s="55">
        <v>0.43</v>
      </c>
      <c r="F31" s="52">
        <f>E31*B31</f>
        <v>6.45</v>
      </c>
      <c r="G31" s="21">
        <f t="shared" si="2"/>
        <v>3.55</v>
      </c>
      <c r="H31" s="45">
        <v>24</v>
      </c>
      <c r="I31" s="22"/>
    </row>
    <row r="32" spans="1:10" ht="16.5" thickBot="1">
      <c r="I32" s="22"/>
    </row>
    <row r="33" spans="1:10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10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10" ht="16.5" thickBot="1">
      <c r="A35" s="89"/>
      <c r="B35" s="73"/>
      <c r="C35" s="77"/>
      <c r="D35" s="79"/>
      <c r="E35" s="90"/>
      <c r="F35" s="82"/>
      <c r="G35" s="67"/>
    </row>
    <row r="36" spans="1:10" ht="16.5" thickBot="1">
      <c r="A36" s="14" t="s">
        <v>15</v>
      </c>
      <c r="B36" s="10">
        <v>22</v>
      </c>
      <c r="C36" s="32">
        <v>15</v>
      </c>
      <c r="D36" s="41">
        <f>C36/B36</f>
        <v>0.68181818181818177</v>
      </c>
      <c r="E36" s="42">
        <v>0.62</v>
      </c>
      <c r="F36" s="40">
        <f>E36*B36</f>
        <v>13.64</v>
      </c>
      <c r="G36" s="13">
        <f>C36-F36</f>
        <v>1.3599999999999994</v>
      </c>
    </row>
    <row r="37" spans="1:10">
      <c r="A37" s="15" t="s">
        <v>45</v>
      </c>
      <c r="B37" s="4">
        <v>19</v>
      </c>
      <c r="C37" s="4">
        <v>14</v>
      </c>
      <c r="D37" s="29">
        <f>C37/B37</f>
        <v>0.73684210526315785</v>
      </c>
      <c r="E37" s="11">
        <v>0.72</v>
      </c>
      <c r="F37" s="8">
        <f>E37*B37</f>
        <v>13.68</v>
      </c>
      <c r="G37" s="13">
        <f t="shared" ref="G37:G40" si="3">C37-F37</f>
        <v>0.32000000000000028</v>
      </c>
    </row>
    <row r="38" spans="1:10">
      <c r="A38" s="17" t="s">
        <v>46</v>
      </c>
      <c r="B38" s="4">
        <v>2</v>
      </c>
      <c r="C38" s="4">
        <v>1</v>
      </c>
      <c r="D38" s="30">
        <f>C38/B38</f>
        <v>0.5</v>
      </c>
      <c r="E38" s="6">
        <v>0.26</v>
      </c>
      <c r="F38" s="8">
        <f>E38*B38</f>
        <v>0.52</v>
      </c>
      <c r="G38" s="13">
        <f t="shared" si="3"/>
        <v>0.48</v>
      </c>
    </row>
    <row r="39" spans="1:10">
      <c r="A39" s="18" t="s">
        <v>44</v>
      </c>
      <c r="B39" s="4">
        <v>6</v>
      </c>
      <c r="C39" s="4">
        <v>4</v>
      </c>
      <c r="D39" s="30">
        <f>C39/B39</f>
        <v>0.66666666666666663</v>
      </c>
      <c r="E39" s="6">
        <v>0.45</v>
      </c>
      <c r="F39" s="8">
        <f>E39*B39</f>
        <v>2.7</v>
      </c>
      <c r="G39" s="13">
        <f t="shared" si="3"/>
        <v>1.2999999999999998</v>
      </c>
    </row>
    <row r="40" spans="1:10" ht="16.5" thickBot="1">
      <c r="A40" s="16" t="s">
        <v>43</v>
      </c>
      <c r="B40" s="5">
        <v>16</v>
      </c>
      <c r="C40" s="5">
        <v>11</v>
      </c>
      <c r="D40" s="31">
        <f>C40/B40</f>
        <v>0.6875</v>
      </c>
      <c r="E40" s="7">
        <v>0.67</v>
      </c>
      <c r="F40" s="9">
        <f>E40*B40</f>
        <v>10.72</v>
      </c>
      <c r="G40" s="21">
        <f t="shared" si="3"/>
        <v>0.27999999999999936</v>
      </c>
    </row>
    <row r="41" spans="1:10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10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10" ht="16.5" thickBot="1">
      <c r="A43" s="89"/>
      <c r="B43" s="73"/>
      <c r="C43" s="77"/>
      <c r="D43" s="79"/>
      <c r="E43" s="90"/>
      <c r="F43" s="82"/>
      <c r="G43" s="67"/>
    </row>
    <row r="44" spans="1:10" ht="16.5" thickBot="1">
      <c r="A44" s="14" t="s">
        <v>15</v>
      </c>
      <c r="B44" s="10">
        <v>22</v>
      </c>
      <c r="C44" s="32">
        <v>2</v>
      </c>
      <c r="D44" s="41">
        <f>C44/B44</f>
        <v>9.0909090909090912E-2</v>
      </c>
      <c r="E44" s="42">
        <v>0.08</v>
      </c>
      <c r="F44" s="40">
        <f>E44*B44</f>
        <v>1.76</v>
      </c>
      <c r="G44" s="13">
        <f>C44-F44</f>
        <v>0.24</v>
      </c>
      <c r="J44"/>
    </row>
    <row r="45" spans="1:10">
      <c r="A45" s="15" t="s">
        <v>45</v>
      </c>
      <c r="B45" s="4">
        <v>19</v>
      </c>
      <c r="C45" s="4">
        <v>2</v>
      </c>
      <c r="D45" s="29">
        <f>C45/B45</f>
        <v>0.10526315789473684</v>
      </c>
      <c r="E45" s="11">
        <v>0.09</v>
      </c>
      <c r="F45" s="8">
        <f>E45*B45</f>
        <v>1.71</v>
      </c>
      <c r="G45" s="13">
        <f t="shared" ref="G45:G48" si="4">C45-F45</f>
        <v>0.29000000000000004</v>
      </c>
      <c r="J45"/>
    </row>
    <row r="46" spans="1:10">
      <c r="A46" s="17" t="s">
        <v>46</v>
      </c>
      <c r="B46" s="4">
        <v>2</v>
      </c>
      <c r="C46" s="4">
        <v>0</v>
      </c>
      <c r="D46" s="30">
        <f>C46/B46</f>
        <v>0</v>
      </c>
      <c r="E46" s="6">
        <v>0.01</v>
      </c>
      <c r="F46" s="8">
        <f>E46*B46</f>
        <v>0.02</v>
      </c>
      <c r="G46" s="13">
        <f t="shared" si="4"/>
        <v>-0.02</v>
      </c>
      <c r="J46"/>
    </row>
    <row r="47" spans="1:10">
      <c r="A47" s="18" t="s">
        <v>44</v>
      </c>
      <c r="B47" s="4">
        <v>6</v>
      </c>
      <c r="C47" s="4">
        <v>0</v>
      </c>
      <c r="D47" s="30">
        <f>C47/B47</f>
        <v>0</v>
      </c>
      <c r="E47" s="6">
        <v>0.03</v>
      </c>
      <c r="F47" s="8">
        <f>E47*B47</f>
        <v>0.18</v>
      </c>
      <c r="G47" s="13">
        <f t="shared" si="4"/>
        <v>-0.18</v>
      </c>
      <c r="J47"/>
    </row>
    <row r="48" spans="1:10" ht="16.5" thickBot="1">
      <c r="A48" s="16" t="s">
        <v>43</v>
      </c>
      <c r="B48" s="5">
        <v>16</v>
      </c>
      <c r="C48" s="5">
        <v>2</v>
      </c>
      <c r="D48" s="31">
        <f>C48/B48</f>
        <v>0.125</v>
      </c>
      <c r="E48" s="7">
        <v>0.1</v>
      </c>
      <c r="F48" s="9">
        <f>E48*B48</f>
        <v>1.6</v>
      </c>
      <c r="G48" s="21">
        <f t="shared" si="4"/>
        <v>0.39999999999999991</v>
      </c>
      <c r="J48"/>
    </row>
  </sheetData>
  <sheetProtection algorithmName="SHA-512" hashValue="ypRLoMMdBpLRbN35chK4SAyWCmShbpV0ms3xdC8bAbUSLAjTg1pdg1Hof6dIaQbg0vhhWn4Isvvs5pOQAWRC+g==" saltValue="J5G90y7KZUes1AOztoZUZA==" spinCount="100000" sheet="1" objects="1" scenarios="1" selectLockedCells="1"/>
  <mergeCells count="45">
    <mergeCell ref="A1:H1"/>
    <mergeCell ref="E15:E17"/>
    <mergeCell ref="F15:F17"/>
    <mergeCell ref="C16:C17"/>
    <mergeCell ref="D16:D17"/>
    <mergeCell ref="G15:G17"/>
    <mergeCell ref="A3:A4"/>
    <mergeCell ref="H15:H17"/>
    <mergeCell ref="B3:H4"/>
    <mergeCell ref="E6:E8"/>
    <mergeCell ref="F6:F8"/>
    <mergeCell ref="G6:G8"/>
    <mergeCell ref="C7:C8"/>
    <mergeCell ref="D7:D8"/>
    <mergeCell ref="F41:F43"/>
    <mergeCell ref="F33:F35"/>
    <mergeCell ref="D25:D26"/>
    <mergeCell ref="A41:A43"/>
    <mergeCell ref="E33:E35"/>
    <mergeCell ref="B41:B43"/>
    <mergeCell ref="C41:D41"/>
    <mergeCell ref="E41:E43"/>
    <mergeCell ref="B33:B35"/>
    <mergeCell ref="A33:A35"/>
    <mergeCell ref="G41:G43"/>
    <mergeCell ref="C42:C43"/>
    <mergeCell ref="D42:D43"/>
    <mergeCell ref="A15:A17"/>
    <mergeCell ref="B15:B17"/>
    <mergeCell ref="C15:D15"/>
    <mergeCell ref="A24:A26"/>
    <mergeCell ref="B24:B26"/>
    <mergeCell ref="C24:D24"/>
    <mergeCell ref="E24:E26"/>
    <mergeCell ref="F24:F26"/>
    <mergeCell ref="G24:G26"/>
    <mergeCell ref="C25:C26"/>
    <mergeCell ref="C34:C35"/>
    <mergeCell ref="D34:D35"/>
    <mergeCell ref="C33:D33"/>
    <mergeCell ref="G33:G35"/>
    <mergeCell ref="A6:A8"/>
    <mergeCell ref="B6:B8"/>
    <mergeCell ref="C6:D6"/>
    <mergeCell ref="H24:H26"/>
  </mergeCells>
  <conditionalFormatting sqref="G9:G13">
    <cfRule type="cellIs" dxfId="115" priority="7" stopIfTrue="1" operator="lessThan">
      <formula>-0.5</formula>
    </cfRule>
    <cfRule type="cellIs" dxfId="114" priority="8" stopIfTrue="1" operator="greaterThan">
      <formula>0.5</formula>
    </cfRule>
  </conditionalFormatting>
  <conditionalFormatting sqref="G18:G22">
    <cfRule type="cellIs" dxfId="113" priority="1" stopIfTrue="1" operator="greaterThan">
      <formula>0.5</formula>
    </cfRule>
    <cfRule type="cellIs" dxfId="112" priority="2" operator="lessThan">
      <formula>-0.5</formula>
    </cfRule>
  </conditionalFormatting>
  <conditionalFormatting sqref="G27:G31">
    <cfRule type="cellIs" dxfId="111" priority="5" stopIfTrue="1" operator="lessThan">
      <formula>-0.5</formula>
    </cfRule>
    <cfRule type="cellIs" dxfId="110" priority="6" stopIfTrue="1" operator="greaterThan">
      <formula>0.5</formula>
    </cfRule>
  </conditionalFormatting>
  <conditionalFormatting sqref="G36:G40 G44:G48">
    <cfRule type="cellIs" dxfId="109" priority="19" stopIfTrue="1" operator="lessThan">
      <formula>-0.5</formula>
    </cfRule>
    <cfRule type="cellIs" dxfId="108" priority="20" stopIfTrue="1" operator="greaterThan">
      <formula>0.5</formula>
    </cfRule>
  </conditionalFormatting>
  <dataValidations count="1">
    <dataValidation type="list" allowBlank="1" showInputMessage="1" showErrorMessage="1" sqref="B3:H4" xr:uid="{94090329-AE44-4849-8115-6AC8FB368484}">
      <formula1>$J$3:$J$18</formula1>
    </dataValidation>
  </dataValidations>
  <pageMargins left="0.7" right="0.7" top="0.75" bottom="0.75" header="0.3" footer="0.3"/>
  <pageSetup paperSize="9" scale="74" orientation="portrait" horizontalDpi="0" verticalDpi="0"/>
  <ignoredErrors>
    <ignoredError sqref="D36 D37:D40 D44:D4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860E2-9083-0944-AA31-1592F949A9B3}">
  <sheetPr>
    <pageSetUpPr fitToPage="1"/>
  </sheetPr>
  <dimension ref="A1:I48"/>
  <sheetViews>
    <sheetView showGridLines="0" topLeftCell="C19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8" max="8" width="20.375" bestFit="1" customWidth="1"/>
    <col min="9" max="9" width="17.375" style="35" customWidth="1"/>
  </cols>
  <sheetData>
    <row r="1" spans="1:9" ht="21.75" thickBot="1">
      <c r="A1" s="108" t="s">
        <v>52</v>
      </c>
      <c r="B1" s="109"/>
      <c r="C1" s="109"/>
      <c r="D1" s="109"/>
      <c r="E1" s="109"/>
      <c r="F1" s="109"/>
      <c r="G1" s="110"/>
      <c r="H1" s="38"/>
    </row>
    <row r="2" spans="1:9" ht="16.5" thickBot="1"/>
    <row r="3" spans="1:9">
      <c r="A3" s="111" t="s">
        <v>11</v>
      </c>
      <c r="B3" s="113" t="s">
        <v>39</v>
      </c>
      <c r="C3" s="114"/>
      <c r="D3" s="114"/>
      <c r="E3" s="114"/>
      <c r="F3" s="114"/>
      <c r="G3" s="115"/>
      <c r="H3" s="22"/>
      <c r="I3" s="34" t="s">
        <v>17</v>
      </c>
    </row>
    <row r="4" spans="1:9" ht="16.5" thickBot="1">
      <c r="A4" s="112"/>
      <c r="B4" s="116"/>
      <c r="C4" s="117"/>
      <c r="D4" s="117"/>
      <c r="E4" s="117"/>
      <c r="F4" s="117"/>
      <c r="G4" s="118"/>
      <c r="H4" s="22"/>
      <c r="I4" s="34" t="s">
        <v>18</v>
      </c>
    </row>
    <row r="5" spans="1:9" ht="16.5" thickBot="1">
      <c r="H5" s="22"/>
      <c r="I5" s="34" t="s">
        <v>19</v>
      </c>
    </row>
    <row r="6" spans="1:9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H6" s="22"/>
      <c r="I6" s="34" t="s">
        <v>37</v>
      </c>
    </row>
    <row r="7" spans="1:9">
      <c r="A7" s="69"/>
      <c r="B7" s="72"/>
      <c r="C7" s="77" t="s">
        <v>12</v>
      </c>
      <c r="D7" s="86" t="s">
        <v>13</v>
      </c>
      <c r="E7" s="72"/>
      <c r="F7" s="81"/>
      <c r="G7" s="72"/>
      <c r="H7" s="22"/>
      <c r="I7" s="34" t="s">
        <v>20</v>
      </c>
    </row>
    <row r="8" spans="1:9" ht="16.5" thickBot="1">
      <c r="A8" s="70"/>
      <c r="B8" s="73"/>
      <c r="C8" s="83"/>
      <c r="D8" s="87"/>
      <c r="E8" s="72"/>
      <c r="F8" s="82"/>
      <c r="G8" s="73"/>
      <c r="H8" s="22"/>
      <c r="I8" s="34" t="s">
        <v>21</v>
      </c>
    </row>
    <row r="9" spans="1:9" ht="16.5" thickBot="1">
      <c r="A9" s="14" t="s">
        <v>15</v>
      </c>
      <c r="B9" s="57">
        <v>18</v>
      </c>
      <c r="C9" s="32">
        <v>12</v>
      </c>
      <c r="D9" s="41">
        <f>C9/B9</f>
        <v>0.66666666666666663</v>
      </c>
      <c r="E9" s="42">
        <v>0.69</v>
      </c>
      <c r="F9" s="40">
        <f>E9*B9</f>
        <v>12.419999999999998</v>
      </c>
      <c r="G9" s="13">
        <f>C9-F9</f>
        <v>-0.41999999999999815</v>
      </c>
      <c r="H9" s="22"/>
      <c r="I9" s="34" t="s">
        <v>38</v>
      </c>
    </row>
    <row r="10" spans="1:9">
      <c r="A10" s="15" t="s">
        <v>45</v>
      </c>
      <c r="B10" s="25">
        <v>15</v>
      </c>
      <c r="C10" s="4">
        <v>12</v>
      </c>
      <c r="D10" s="29">
        <f>C10/B10</f>
        <v>0.8</v>
      </c>
      <c r="E10" s="11">
        <v>0.76</v>
      </c>
      <c r="F10" s="8">
        <f>E10*B10</f>
        <v>11.4</v>
      </c>
      <c r="G10" s="13">
        <f t="shared" ref="G10:G13" si="0">C10-F10</f>
        <v>0.59999999999999964</v>
      </c>
      <c r="H10" s="22"/>
      <c r="I10" s="34" t="s">
        <v>23</v>
      </c>
    </row>
    <row r="11" spans="1:9">
      <c r="A11" s="17" t="s">
        <v>46</v>
      </c>
      <c r="B11" s="58">
        <v>3</v>
      </c>
      <c r="C11" s="4">
        <v>0</v>
      </c>
      <c r="D11" s="33">
        <f>C11/B11</f>
        <v>0</v>
      </c>
      <c r="E11" s="19">
        <v>0.25</v>
      </c>
      <c r="F11" s="20">
        <f>E11*B11</f>
        <v>0.75</v>
      </c>
      <c r="G11" s="13">
        <f t="shared" si="0"/>
        <v>-0.75</v>
      </c>
      <c r="H11" s="22"/>
      <c r="I11" s="34" t="s">
        <v>24</v>
      </c>
    </row>
    <row r="12" spans="1:9">
      <c r="A12" s="18" t="s">
        <v>44</v>
      </c>
      <c r="B12" s="25">
        <v>4</v>
      </c>
      <c r="C12" s="4">
        <v>2</v>
      </c>
      <c r="D12" s="30">
        <f>C12/B12</f>
        <v>0.5</v>
      </c>
      <c r="E12" s="6">
        <v>0.52</v>
      </c>
      <c r="F12" s="8">
        <f>E12*B12</f>
        <v>2.08</v>
      </c>
      <c r="G12" s="13">
        <f t="shared" si="0"/>
        <v>-8.0000000000000071E-2</v>
      </c>
      <c r="H12" s="22"/>
      <c r="I12" s="34" t="s">
        <v>39</v>
      </c>
    </row>
    <row r="13" spans="1:9" ht="16.5" thickBot="1">
      <c r="A13" s="16" t="s">
        <v>43</v>
      </c>
      <c r="B13" s="27">
        <v>14</v>
      </c>
      <c r="C13" s="5">
        <v>10</v>
      </c>
      <c r="D13" s="31">
        <f>C13/B13</f>
        <v>0.7142857142857143</v>
      </c>
      <c r="E13" s="7">
        <v>0.72</v>
      </c>
      <c r="F13" s="9">
        <f>E13*B13</f>
        <v>10.08</v>
      </c>
      <c r="G13" s="21">
        <f t="shared" si="0"/>
        <v>-8.0000000000000071E-2</v>
      </c>
      <c r="H13" s="22"/>
      <c r="I13" s="34" t="s">
        <v>25</v>
      </c>
    </row>
    <row r="14" spans="1:9" ht="16.5" thickBot="1">
      <c r="H14" s="22"/>
      <c r="I14" s="34" t="s">
        <v>40</v>
      </c>
    </row>
    <row r="15" spans="1:9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119" t="s">
        <v>51</v>
      </c>
      <c r="G15" s="105" t="s">
        <v>33</v>
      </c>
      <c r="H15" s="23" t="s">
        <v>17</v>
      </c>
      <c r="I15" s="34" t="s">
        <v>27</v>
      </c>
    </row>
    <row r="16" spans="1:9" ht="15.95" customHeight="1">
      <c r="A16" s="69"/>
      <c r="B16" s="72"/>
      <c r="C16" s="77" t="s">
        <v>12</v>
      </c>
      <c r="D16" s="86" t="s">
        <v>13</v>
      </c>
      <c r="E16" s="72"/>
      <c r="F16" s="120"/>
      <c r="G16" s="106"/>
      <c r="H16" s="23" t="s">
        <v>18</v>
      </c>
      <c r="I16" s="34" t="s">
        <v>28</v>
      </c>
    </row>
    <row r="17" spans="1:9" ht="16.5" thickBot="1">
      <c r="A17" s="70"/>
      <c r="B17" s="73"/>
      <c r="C17" s="83"/>
      <c r="D17" s="87"/>
      <c r="E17" s="73"/>
      <c r="F17" s="121"/>
      <c r="G17" s="107"/>
      <c r="H17" s="23" t="s">
        <v>19</v>
      </c>
      <c r="I17" s="34" t="s">
        <v>41</v>
      </c>
    </row>
    <row r="18" spans="1:9" ht="16.5" thickBot="1">
      <c r="A18" s="14" t="s">
        <v>15</v>
      </c>
      <c r="B18" s="57">
        <v>24</v>
      </c>
      <c r="C18" s="32">
        <v>21</v>
      </c>
      <c r="D18" s="28">
        <f>C18/B18</f>
        <v>0.875</v>
      </c>
      <c r="E18" s="11">
        <v>0.8</v>
      </c>
      <c r="F18" s="61">
        <f>E18*B18</f>
        <v>19.200000000000003</v>
      </c>
      <c r="G18" s="59">
        <f>C18-F18</f>
        <v>1.7999999999999972</v>
      </c>
      <c r="H18" s="23" t="s">
        <v>20</v>
      </c>
      <c r="I18" s="34" t="s">
        <v>29</v>
      </c>
    </row>
    <row r="19" spans="1:9">
      <c r="A19" s="15" t="s">
        <v>45</v>
      </c>
      <c r="B19" s="25">
        <v>19</v>
      </c>
      <c r="C19" s="4">
        <v>19</v>
      </c>
      <c r="D19" s="29">
        <f>C19/B19</f>
        <v>1</v>
      </c>
      <c r="E19" s="6">
        <v>0.88</v>
      </c>
      <c r="F19" s="62">
        <f>E19*B19</f>
        <v>16.72</v>
      </c>
      <c r="G19" s="59">
        <f t="shared" ref="G19:G22" si="1">C19-F19</f>
        <v>2.2800000000000011</v>
      </c>
      <c r="H19" s="23" t="s">
        <v>21</v>
      </c>
      <c r="I19" s="34"/>
    </row>
    <row r="20" spans="1:9">
      <c r="A20" s="17" t="s">
        <v>46</v>
      </c>
      <c r="B20" s="58">
        <v>5</v>
      </c>
      <c r="C20" s="4">
        <v>2</v>
      </c>
      <c r="D20" s="33">
        <f>C20/B20</f>
        <v>0.4</v>
      </c>
      <c r="E20" s="19">
        <v>0.52</v>
      </c>
      <c r="F20" s="63">
        <f>E20*B20</f>
        <v>2.6</v>
      </c>
      <c r="G20" s="59">
        <f t="shared" si="1"/>
        <v>-0.60000000000000009</v>
      </c>
      <c r="H20" s="23" t="s">
        <v>22</v>
      </c>
    </row>
    <row r="21" spans="1:9">
      <c r="A21" s="18" t="s">
        <v>44</v>
      </c>
      <c r="B21" s="25">
        <v>5</v>
      </c>
      <c r="C21" s="4">
        <v>4</v>
      </c>
      <c r="D21" s="30">
        <f>C21/B21</f>
        <v>0.8</v>
      </c>
      <c r="E21" s="6">
        <v>0.68</v>
      </c>
      <c r="F21" s="62">
        <f>E21*B21</f>
        <v>3.4000000000000004</v>
      </c>
      <c r="G21" s="59">
        <f t="shared" si="1"/>
        <v>0.59999999999999964</v>
      </c>
      <c r="H21" s="23" t="s">
        <v>23</v>
      </c>
    </row>
    <row r="22" spans="1:9" ht="16.5" thickBot="1">
      <c r="A22" s="16" t="s">
        <v>43</v>
      </c>
      <c r="B22" s="27">
        <v>19</v>
      </c>
      <c r="C22" s="5">
        <v>17</v>
      </c>
      <c r="D22" s="31">
        <f>C22/B22</f>
        <v>0.89473684210526316</v>
      </c>
      <c r="E22" s="7">
        <v>0.84</v>
      </c>
      <c r="F22" s="64">
        <f>E22*B22</f>
        <v>15.959999999999999</v>
      </c>
      <c r="G22" s="60">
        <f t="shared" si="1"/>
        <v>1.0400000000000009</v>
      </c>
      <c r="H22" s="23" t="s">
        <v>24</v>
      </c>
    </row>
    <row r="23" spans="1:9" ht="16.5" thickBot="1">
      <c r="H23" s="23"/>
    </row>
    <row r="24" spans="1:9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23" t="s">
        <v>25</v>
      </c>
    </row>
    <row r="25" spans="1:9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23" t="s">
        <v>26</v>
      </c>
    </row>
    <row r="26" spans="1:9" ht="15.95" customHeight="1" thickBot="1">
      <c r="A26" s="70"/>
      <c r="B26" s="73"/>
      <c r="C26" s="83"/>
      <c r="D26" s="87"/>
      <c r="E26" s="72"/>
      <c r="F26" s="82"/>
      <c r="G26" s="73"/>
      <c r="H26" s="23" t="s">
        <v>27</v>
      </c>
    </row>
    <row r="27" spans="1:9" ht="15.95" customHeight="1" thickBot="1">
      <c r="A27" s="14" t="s">
        <v>15</v>
      </c>
      <c r="B27" s="57">
        <v>26</v>
      </c>
      <c r="C27" s="32">
        <v>19</v>
      </c>
      <c r="D27" s="41">
        <f>C27/B27</f>
        <v>0.73076923076923073</v>
      </c>
      <c r="E27" s="53">
        <v>0.38</v>
      </c>
      <c r="F27" s="40">
        <f>E27*B27</f>
        <v>9.8800000000000008</v>
      </c>
      <c r="G27" s="13">
        <f>C27-F27</f>
        <v>9.1199999999999992</v>
      </c>
      <c r="H27" s="23" t="s">
        <v>28</v>
      </c>
    </row>
    <row r="28" spans="1:9">
      <c r="A28" s="15" t="s">
        <v>45</v>
      </c>
      <c r="B28" s="25">
        <v>18</v>
      </c>
      <c r="C28" s="4">
        <v>15</v>
      </c>
      <c r="D28" s="46">
        <f>C28/B28</f>
        <v>0.83333333333333337</v>
      </c>
      <c r="E28" s="54">
        <v>0.44</v>
      </c>
      <c r="F28" s="50">
        <f>E28*B28</f>
        <v>7.92</v>
      </c>
      <c r="G28" s="13">
        <f t="shared" ref="G28:G31" si="2">C28-F28</f>
        <v>7.08</v>
      </c>
      <c r="H28" s="23" t="s">
        <v>29</v>
      </c>
    </row>
    <row r="29" spans="1:9">
      <c r="A29" s="17" t="s">
        <v>46</v>
      </c>
      <c r="B29" s="58">
        <v>7</v>
      </c>
      <c r="C29" s="4">
        <v>3</v>
      </c>
      <c r="D29" s="47">
        <f>C29/B29</f>
        <v>0.42857142857142855</v>
      </c>
      <c r="E29" s="54">
        <v>0.22</v>
      </c>
      <c r="F29" s="51">
        <f>E29*B29</f>
        <v>1.54</v>
      </c>
      <c r="G29" s="13">
        <f t="shared" si="2"/>
        <v>1.46</v>
      </c>
      <c r="H29" s="22"/>
    </row>
    <row r="30" spans="1:9">
      <c r="A30" s="18" t="s">
        <v>44</v>
      </c>
      <c r="B30" s="25">
        <v>7</v>
      </c>
      <c r="C30" s="4">
        <v>5</v>
      </c>
      <c r="D30" s="48">
        <f>C30/B30</f>
        <v>0.7142857142857143</v>
      </c>
      <c r="E30" s="54">
        <v>0.31</v>
      </c>
      <c r="F30" s="50">
        <f>E30*B30</f>
        <v>2.17</v>
      </c>
      <c r="G30" s="13">
        <f t="shared" si="2"/>
        <v>2.83</v>
      </c>
      <c r="H30" s="22"/>
    </row>
    <row r="31" spans="1:9" ht="16.5" thickBot="1">
      <c r="A31" s="16" t="s">
        <v>43</v>
      </c>
      <c r="B31" s="27">
        <v>19</v>
      </c>
      <c r="C31" s="5">
        <v>14</v>
      </c>
      <c r="D31" s="49">
        <f>C31/B31</f>
        <v>0.73684210526315785</v>
      </c>
      <c r="E31" s="55">
        <v>0.43</v>
      </c>
      <c r="F31" s="52">
        <f>E31*B31</f>
        <v>8.17</v>
      </c>
      <c r="G31" s="21">
        <f t="shared" si="2"/>
        <v>5.83</v>
      </c>
      <c r="H31" s="22"/>
    </row>
    <row r="32" spans="1:9" ht="16.5" thickBot="1">
      <c r="H32" s="22"/>
    </row>
    <row r="33" spans="1:8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22"/>
    </row>
    <row r="34" spans="1:8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8" ht="16.5" thickBot="1">
      <c r="A35" s="89"/>
      <c r="B35" s="73"/>
      <c r="C35" s="77"/>
      <c r="D35" s="79"/>
      <c r="E35" s="90"/>
      <c r="F35" s="82"/>
      <c r="G35" s="67"/>
    </row>
    <row r="36" spans="1:8" ht="16.5" thickBot="1">
      <c r="A36" s="14" t="s">
        <v>15</v>
      </c>
      <c r="B36" s="10">
        <v>20</v>
      </c>
      <c r="C36" s="32">
        <v>11</v>
      </c>
      <c r="D36" s="41">
        <f>C36/B36</f>
        <v>0.55000000000000004</v>
      </c>
      <c r="E36" s="42">
        <v>0.62</v>
      </c>
      <c r="F36" s="40">
        <f>E36*B36</f>
        <v>12.4</v>
      </c>
      <c r="G36" s="13">
        <f>C36-F36</f>
        <v>-1.4000000000000004</v>
      </c>
    </row>
    <row r="37" spans="1:8">
      <c r="A37" s="15" t="s">
        <v>45</v>
      </c>
      <c r="B37" s="4">
        <v>13</v>
      </c>
      <c r="C37" s="4">
        <v>9</v>
      </c>
      <c r="D37" s="29">
        <f>C37/B37</f>
        <v>0.69230769230769229</v>
      </c>
      <c r="E37" s="11">
        <v>0.72</v>
      </c>
      <c r="F37" s="8">
        <f>E37*B37</f>
        <v>9.36</v>
      </c>
      <c r="G37" s="13">
        <f t="shared" ref="G37:G40" si="3">C37-F37</f>
        <v>-0.35999999999999943</v>
      </c>
    </row>
    <row r="38" spans="1:8">
      <c r="A38" s="17" t="s">
        <v>46</v>
      </c>
      <c r="B38" s="4">
        <v>5</v>
      </c>
      <c r="C38" s="4">
        <v>1</v>
      </c>
      <c r="D38" s="30">
        <f>C38/B38</f>
        <v>0.2</v>
      </c>
      <c r="E38" s="6">
        <v>0.26</v>
      </c>
      <c r="F38" s="8">
        <f>E38*B38</f>
        <v>1.3</v>
      </c>
      <c r="G38" s="13">
        <f t="shared" si="3"/>
        <v>-0.30000000000000004</v>
      </c>
    </row>
    <row r="39" spans="1:8">
      <c r="A39" s="18" t="s">
        <v>44</v>
      </c>
      <c r="B39" s="4">
        <v>6</v>
      </c>
      <c r="C39" s="4">
        <v>2</v>
      </c>
      <c r="D39" s="30">
        <f>C39/B39</f>
        <v>0.33333333333333331</v>
      </c>
      <c r="E39" s="6">
        <v>0.45</v>
      </c>
      <c r="F39" s="8">
        <f>E39*B39</f>
        <v>2.7</v>
      </c>
      <c r="G39" s="13">
        <f t="shared" si="3"/>
        <v>-0.70000000000000018</v>
      </c>
    </row>
    <row r="40" spans="1:8" ht="16.5" thickBot="1">
      <c r="A40" s="16" t="s">
        <v>43</v>
      </c>
      <c r="B40" s="5">
        <v>14</v>
      </c>
      <c r="C40" s="5">
        <v>9</v>
      </c>
      <c r="D40" s="31">
        <f>C40/B40</f>
        <v>0.6428571428571429</v>
      </c>
      <c r="E40" s="7">
        <v>0.67</v>
      </c>
      <c r="F40" s="9">
        <f>E40*B40</f>
        <v>9.3800000000000008</v>
      </c>
      <c r="G40" s="21">
        <f t="shared" si="3"/>
        <v>-0.38000000000000078</v>
      </c>
    </row>
    <row r="41" spans="1:8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8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8" ht="16.5" thickBot="1">
      <c r="A43" s="89"/>
      <c r="B43" s="73"/>
      <c r="C43" s="77"/>
      <c r="D43" s="79"/>
      <c r="E43" s="90"/>
      <c r="F43" s="82"/>
      <c r="G43" s="67"/>
    </row>
    <row r="44" spans="1:8" ht="16.5" thickBot="1">
      <c r="A44" s="14" t="s">
        <v>15</v>
      </c>
      <c r="B44" s="10">
        <v>20</v>
      </c>
      <c r="C44" s="32">
        <v>1</v>
      </c>
      <c r="D44" s="41">
        <f>C44/B44</f>
        <v>0.05</v>
      </c>
      <c r="E44" s="42">
        <v>0.08</v>
      </c>
      <c r="F44" s="40">
        <f>E44*B44</f>
        <v>1.6</v>
      </c>
      <c r="G44" s="13">
        <f>C44-F44</f>
        <v>-0.60000000000000009</v>
      </c>
    </row>
    <row r="45" spans="1:8">
      <c r="A45" s="15" t="s">
        <v>45</v>
      </c>
      <c r="B45" s="4">
        <v>13</v>
      </c>
      <c r="C45" s="4">
        <v>1</v>
      </c>
      <c r="D45" s="29">
        <f>C45/B45</f>
        <v>7.6923076923076927E-2</v>
      </c>
      <c r="E45" s="11">
        <v>0.09</v>
      </c>
      <c r="F45" s="8">
        <f>E45*B45</f>
        <v>1.17</v>
      </c>
      <c r="G45" s="13">
        <f t="shared" ref="G45:G48" si="4">C45-F45</f>
        <v>-0.16999999999999993</v>
      </c>
    </row>
    <row r="46" spans="1:8">
      <c r="A46" s="17" t="s">
        <v>46</v>
      </c>
      <c r="B46" s="4">
        <v>5</v>
      </c>
      <c r="C46" s="4">
        <v>0</v>
      </c>
      <c r="D46" s="30">
        <f>C46/B46</f>
        <v>0</v>
      </c>
      <c r="E46" s="6">
        <v>0.01</v>
      </c>
      <c r="F46" s="8">
        <f>E46*B46</f>
        <v>0.05</v>
      </c>
      <c r="G46" s="13">
        <f t="shared" si="4"/>
        <v>-0.05</v>
      </c>
    </row>
    <row r="47" spans="1:8">
      <c r="A47" s="18" t="s">
        <v>44</v>
      </c>
      <c r="B47" s="4">
        <v>6</v>
      </c>
      <c r="C47" s="4">
        <v>0</v>
      </c>
      <c r="D47" s="30">
        <f>C47/B47</f>
        <v>0</v>
      </c>
      <c r="E47" s="6">
        <v>0.03</v>
      </c>
      <c r="F47" s="8">
        <f>E47*B47</f>
        <v>0.18</v>
      </c>
      <c r="G47" s="13">
        <f t="shared" si="4"/>
        <v>-0.18</v>
      </c>
    </row>
    <row r="48" spans="1:8" ht="16.5" thickBot="1">
      <c r="A48" s="16" t="s">
        <v>43</v>
      </c>
      <c r="B48" s="5">
        <v>14</v>
      </c>
      <c r="C48" s="5">
        <v>1</v>
      </c>
      <c r="D48" s="31">
        <f>C48/B48</f>
        <v>7.1428571428571425E-2</v>
      </c>
      <c r="E48" s="7">
        <v>0.1</v>
      </c>
      <c r="F48" s="9">
        <f>E48*B48</f>
        <v>1.4000000000000001</v>
      </c>
      <c r="G48" s="21">
        <f t="shared" si="4"/>
        <v>-0.40000000000000013</v>
      </c>
    </row>
  </sheetData>
  <sheetProtection algorithmName="SHA-512" hashValue="xT44ZxbzZUCn6bKDAu+TFXf4wxPRaaWpTUabIJ12lSsDiB/yEfQLiYS9ECrbWfetJ4OK4jzv1WMT/YfWkLPSBg==" saltValue="TXHPS8ndKDwgwzJf/zlvww==" spinCount="100000" sheet="1" objects="1" scenarios="1" selectLockedCells="1"/>
  <mergeCells count="43">
    <mergeCell ref="G41:G43"/>
    <mergeCell ref="C42:C43"/>
    <mergeCell ref="D42:D43"/>
    <mergeCell ref="D34:D35"/>
    <mergeCell ref="A41:A43"/>
    <mergeCell ref="B41:B43"/>
    <mergeCell ref="C41:D41"/>
    <mergeCell ref="E41:E43"/>
    <mergeCell ref="F41:F43"/>
    <mergeCell ref="E33:E35"/>
    <mergeCell ref="F33:F35"/>
    <mergeCell ref="G33:G35"/>
    <mergeCell ref="G24:G26"/>
    <mergeCell ref="F15:F17"/>
    <mergeCell ref="C25:C26"/>
    <mergeCell ref="D25:D26"/>
    <mergeCell ref="A33:A35"/>
    <mergeCell ref="B33:B35"/>
    <mergeCell ref="C33:D33"/>
    <mergeCell ref="C34:C35"/>
    <mergeCell ref="A24:A26"/>
    <mergeCell ref="B24:B26"/>
    <mergeCell ref="C24:D24"/>
    <mergeCell ref="E24:E26"/>
    <mergeCell ref="F24:F26"/>
    <mergeCell ref="A15:A17"/>
    <mergeCell ref="B15:B17"/>
    <mergeCell ref="C15:D15"/>
    <mergeCell ref="E15:E17"/>
    <mergeCell ref="G15:G17"/>
    <mergeCell ref="C16:C17"/>
    <mergeCell ref="D16:D17"/>
    <mergeCell ref="A1:G1"/>
    <mergeCell ref="A3:A4"/>
    <mergeCell ref="B3:G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51" priority="5" stopIfTrue="1" operator="lessThan">
      <formula>-0.5</formula>
    </cfRule>
    <cfRule type="cellIs" dxfId="50" priority="6" stopIfTrue="1" operator="greaterThan">
      <formula>0.5</formula>
    </cfRule>
  </conditionalFormatting>
  <conditionalFormatting sqref="G18:G22">
    <cfRule type="cellIs" dxfId="49" priority="1" stopIfTrue="1" operator="greaterThan">
      <formula>0.5</formula>
    </cfRule>
    <cfRule type="cellIs" dxfId="48" priority="2" operator="lessThan">
      <formula>-0.5</formula>
    </cfRule>
  </conditionalFormatting>
  <conditionalFormatting sqref="G27:G31">
    <cfRule type="cellIs" dxfId="47" priority="3" stopIfTrue="1" operator="lessThan">
      <formula>-0.5</formula>
    </cfRule>
    <cfRule type="cellIs" dxfId="46" priority="4" stopIfTrue="1" operator="greaterThan">
      <formula>0.5</formula>
    </cfRule>
  </conditionalFormatting>
  <conditionalFormatting sqref="G36:G40 G44:G48">
    <cfRule type="cellIs" dxfId="45" priority="7" stopIfTrue="1" operator="lessThan">
      <formula>-0.5</formula>
    </cfRule>
    <cfRule type="cellIs" dxfId="44" priority="8" stopIfTrue="1" operator="greaterThan">
      <formula>0.5</formula>
    </cfRule>
  </conditionalFormatting>
  <dataValidations count="1">
    <dataValidation type="list" allowBlank="1" showInputMessage="1" showErrorMessage="1" sqref="B3:G4" xr:uid="{3E00213B-52FA-B343-9E36-B0E0FA370DF2}">
      <formula1>$I$3:$I$18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DECE-E67A-4B98-AEB9-9D5D1C656A30}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52A2-CBDB-5344-A19A-2F7E27260FB0}">
  <sheetPr>
    <pageSetUpPr fitToPage="1"/>
  </sheetPr>
  <dimension ref="A1:J48"/>
  <sheetViews>
    <sheetView showGridLines="0" topLeftCell="B23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25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30</v>
      </c>
      <c r="C9" s="32">
        <v>20</v>
      </c>
      <c r="D9" s="41">
        <f>C9/B9</f>
        <v>0.66666666666666663</v>
      </c>
      <c r="E9" s="42">
        <v>0.69</v>
      </c>
      <c r="F9" s="40">
        <f>E9*B9</f>
        <v>20.7</v>
      </c>
      <c r="G9" s="13">
        <f>C9-F9</f>
        <v>-0.69999999999999929</v>
      </c>
      <c r="I9" s="22"/>
      <c r="J9" s="34" t="s">
        <v>38</v>
      </c>
    </row>
    <row r="10" spans="1:10">
      <c r="A10" s="15" t="s">
        <v>45</v>
      </c>
      <c r="B10" s="25">
        <v>23</v>
      </c>
      <c r="C10" s="4">
        <v>18</v>
      </c>
      <c r="D10" s="29">
        <f>C10/B10</f>
        <v>0.78260869565217395</v>
      </c>
      <c r="E10" s="11">
        <v>0.76</v>
      </c>
      <c r="F10" s="8">
        <f>E10*B10</f>
        <v>17.48</v>
      </c>
      <c r="G10" s="13">
        <f t="shared" ref="G10:G13" si="0">C10-F10</f>
        <v>0.51999999999999957</v>
      </c>
      <c r="I10" s="22"/>
      <c r="J10" s="34" t="s">
        <v>23</v>
      </c>
    </row>
    <row r="11" spans="1:10">
      <c r="A11" s="17" t="s">
        <v>46</v>
      </c>
      <c r="B11" s="26">
        <v>6</v>
      </c>
      <c r="C11" s="4">
        <v>2</v>
      </c>
      <c r="D11" s="33">
        <f>C11/B11</f>
        <v>0.33333333333333331</v>
      </c>
      <c r="E11" s="19">
        <v>0.25</v>
      </c>
      <c r="F11" s="20">
        <f>E11*B11</f>
        <v>1.5</v>
      </c>
      <c r="G11" s="13">
        <f t="shared" si="0"/>
        <v>0.5</v>
      </c>
      <c r="I11" s="22"/>
      <c r="J11" s="34" t="s">
        <v>24</v>
      </c>
    </row>
    <row r="12" spans="1:10">
      <c r="A12" s="18" t="s">
        <v>44</v>
      </c>
      <c r="B12" s="25">
        <v>8</v>
      </c>
      <c r="C12" s="4">
        <v>5</v>
      </c>
      <c r="D12" s="30">
        <f>C12/B12</f>
        <v>0.625</v>
      </c>
      <c r="E12" s="6">
        <v>0.52</v>
      </c>
      <c r="F12" s="8">
        <f>E12*B12</f>
        <v>4.16</v>
      </c>
      <c r="G12" s="13">
        <f t="shared" si="0"/>
        <v>0.83999999999999986</v>
      </c>
      <c r="I12" s="22"/>
      <c r="J12" s="34" t="s">
        <v>39</v>
      </c>
    </row>
    <row r="13" spans="1:10" ht="16.5" thickBot="1">
      <c r="A13" s="16" t="s">
        <v>43</v>
      </c>
      <c r="B13" s="27">
        <v>22</v>
      </c>
      <c r="C13" s="5">
        <v>15</v>
      </c>
      <c r="D13" s="31">
        <f>C13/B13</f>
        <v>0.68181818181818177</v>
      </c>
      <c r="E13" s="7">
        <v>0.72</v>
      </c>
      <c r="F13" s="9">
        <f>E13*B13</f>
        <v>15.84</v>
      </c>
      <c r="G13" s="21">
        <f t="shared" si="0"/>
        <v>-0.83999999999999986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30</v>
      </c>
      <c r="C18" s="32">
        <v>20</v>
      </c>
      <c r="D18" s="28">
        <f>C18/B18</f>
        <v>0.66666666666666663</v>
      </c>
      <c r="E18" s="11">
        <v>0.8</v>
      </c>
      <c r="F18" s="12">
        <f>E18*B18</f>
        <v>24</v>
      </c>
      <c r="G18" s="36">
        <f>C18-F18</f>
        <v>-4</v>
      </c>
      <c r="H18" s="43">
        <v>32</v>
      </c>
      <c r="I18" s="23" t="s">
        <v>20</v>
      </c>
      <c r="J18" s="34" t="s">
        <v>29</v>
      </c>
    </row>
    <row r="19" spans="1:10">
      <c r="A19" s="15" t="s">
        <v>45</v>
      </c>
      <c r="B19" s="25">
        <v>22</v>
      </c>
      <c r="C19" s="4">
        <v>19</v>
      </c>
      <c r="D19" s="29">
        <f>C19/B19</f>
        <v>0.86363636363636365</v>
      </c>
      <c r="E19" s="6">
        <v>0.88</v>
      </c>
      <c r="F19" s="8">
        <f>E19*B19</f>
        <v>19.36</v>
      </c>
      <c r="G19" s="36">
        <f t="shared" ref="G19:G22" si="1">C19-F19</f>
        <v>-0.35999999999999943</v>
      </c>
      <c r="H19" s="44">
        <v>36</v>
      </c>
      <c r="I19" s="23" t="s">
        <v>21</v>
      </c>
      <c r="J19" s="34"/>
    </row>
    <row r="20" spans="1:10">
      <c r="A20" s="17" t="s">
        <v>46</v>
      </c>
      <c r="B20" s="26">
        <v>7</v>
      </c>
      <c r="C20" s="4">
        <v>1</v>
      </c>
      <c r="D20" s="33">
        <f>C20/B20</f>
        <v>0.14285714285714285</v>
      </c>
      <c r="E20" s="19">
        <v>0.52</v>
      </c>
      <c r="F20" s="20">
        <f>E20*B20</f>
        <v>3.64</v>
      </c>
      <c r="G20" s="36">
        <f t="shared" si="1"/>
        <v>-2.64</v>
      </c>
      <c r="H20" s="44">
        <v>18</v>
      </c>
      <c r="I20" s="23" t="s">
        <v>22</v>
      </c>
    </row>
    <row r="21" spans="1:10">
      <c r="A21" s="18" t="s">
        <v>44</v>
      </c>
      <c r="B21" s="25">
        <v>13</v>
      </c>
      <c r="C21" s="4">
        <v>8</v>
      </c>
      <c r="D21" s="30">
        <f>C21/B21</f>
        <v>0.61538461538461542</v>
      </c>
      <c r="E21" s="6">
        <v>0.68</v>
      </c>
      <c r="F21" s="8">
        <f>E21*B21</f>
        <v>8.84</v>
      </c>
      <c r="G21" s="36">
        <f t="shared" si="1"/>
        <v>-0.83999999999999986</v>
      </c>
      <c r="H21" s="44">
        <v>29</v>
      </c>
      <c r="I21" s="23" t="s">
        <v>23</v>
      </c>
    </row>
    <row r="22" spans="1:10" ht="16.5" thickBot="1">
      <c r="A22" s="16" t="s">
        <v>43</v>
      </c>
      <c r="B22" s="27">
        <v>17</v>
      </c>
      <c r="C22" s="5">
        <v>12</v>
      </c>
      <c r="D22" s="31">
        <f>C22/B22</f>
        <v>0.70588235294117652</v>
      </c>
      <c r="E22" s="7">
        <v>0.84</v>
      </c>
      <c r="F22" s="9">
        <f>E22*B22</f>
        <v>14.28</v>
      </c>
      <c r="G22" s="37">
        <f t="shared" si="1"/>
        <v>-2.2799999999999994</v>
      </c>
      <c r="H22" s="45">
        <v>33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30</v>
      </c>
      <c r="C27" s="32">
        <v>20</v>
      </c>
      <c r="D27" s="41">
        <f>C27/B27</f>
        <v>0.66666666666666663</v>
      </c>
      <c r="E27" s="53">
        <v>0.38</v>
      </c>
      <c r="F27" s="40">
        <f>E27*B27</f>
        <v>11.4</v>
      </c>
      <c r="G27" s="13">
        <f>C27-F27</f>
        <v>8.6</v>
      </c>
      <c r="H27" s="43">
        <v>24</v>
      </c>
      <c r="I27" s="23" t="s">
        <v>28</v>
      </c>
    </row>
    <row r="28" spans="1:10">
      <c r="A28" s="15" t="s">
        <v>45</v>
      </c>
      <c r="B28" s="25">
        <v>23</v>
      </c>
      <c r="C28" s="4">
        <v>18</v>
      </c>
      <c r="D28" s="46">
        <f>C28/B28</f>
        <v>0.78260869565217395</v>
      </c>
      <c r="E28" s="54">
        <v>0.44</v>
      </c>
      <c r="F28" s="50">
        <f>E28*B28</f>
        <v>10.119999999999999</v>
      </c>
      <c r="G28" s="13">
        <f t="shared" ref="G28:G31" si="2">C28-F28</f>
        <v>7.8800000000000008</v>
      </c>
      <c r="H28" s="44">
        <v>24</v>
      </c>
      <c r="I28" s="23" t="s">
        <v>29</v>
      </c>
    </row>
    <row r="29" spans="1:10">
      <c r="A29" s="17" t="s">
        <v>46</v>
      </c>
      <c r="B29" s="26">
        <v>7</v>
      </c>
      <c r="C29" s="4">
        <v>2</v>
      </c>
      <c r="D29" s="47">
        <f>C29/B29</f>
        <v>0.2857142857142857</v>
      </c>
      <c r="E29" s="54">
        <v>0.22</v>
      </c>
      <c r="F29" s="51">
        <f>E29*B29</f>
        <v>1.54</v>
      </c>
      <c r="G29" s="13">
        <f t="shared" si="2"/>
        <v>0.45999999999999996</v>
      </c>
      <c r="H29" s="44">
        <v>23</v>
      </c>
      <c r="I29" s="22"/>
    </row>
    <row r="30" spans="1:10">
      <c r="A30" s="18" t="s">
        <v>44</v>
      </c>
      <c r="B30" s="25">
        <v>14</v>
      </c>
      <c r="C30" s="4">
        <v>8</v>
      </c>
      <c r="D30" s="48">
        <f>C30/B30</f>
        <v>0.5714285714285714</v>
      </c>
      <c r="E30" s="54">
        <v>0.31</v>
      </c>
      <c r="F30" s="50">
        <f>E30*B30</f>
        <v>4.34</v>
      </c>
      <c r="G30" s="13">
        <f t="shared" si="2"/>
        <v>3.66</v>
      </c>
      <c r="H30" s="44">
        <v>23</v>
      </c>
      <c r="I30" s="22"/>
    </row>
    <row r="31" spans="1:10" ht="16.5" thickBot="1">
      <c r="A31" s="16" t="s">
        <v>43</v>
      </c>
      <c r="B31" s="27">
        <v>16</v>
      </c>
      <c r="C31" s="5">
        <v>12</v>
      </c>
      <c r="D31" s="49">
        <f>C31/B31</f>
        <v>0.75</v>
      </c>
      <c r="E31" s="55">
        <v>0.43</v>
      </c>
      <c r="F31" s="52">
        <f>E31*B31</f>
        <v>6.88</v>
      </c>
      <c r="G31" s="21">
        <f t="shared" si="2"/>
        <v>5.12</v>
      </c>
      <c r="H31" s="45">
        <v>25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30</v>
      </c>
      <c r="C36" s="32">
        <v>20</v>
      </c>
      <c r="D36" s="41">
        <f>C36/B36</f>
        <v>0.66666666666666663</v>
      </c>
      <c r="E36" s="42">
        <v>0.62</v>
      </c>
      <c r="F36" s="40">
        <f>E36*B36</f>
        <v>18.600000000000001</v>
      </c>
      <c r="G36" s="13">
        <f>C36-F36</f>
        <v>1.3999999999999986</v>
      </c>
    </row>
    <row r="37" spans="1:9">
      <c r="A37" s="15" t="s">
        <v>45</v>
      </c>
      <c r="B37" s="4">
        <v>24</v>
      </c>
      <c r="C37" s="4">
        <v>18</v>
      </c>
      <c r="D37" s="29">
        <f>C37/B37</f>
        <v>0.75</v>
      </c>
      <c r="E37" s="11">
        <v>0.72</v>
      </c>
      <c r="F37" s="8">
        <f>E37*B37</f>
        <v>17.28</v>
      </c>
      <c r="G37" s="13">
        <f t="shared" ref="G37:G40" si="3">C37-F37</f>
        <v>0.71999999999999886</v>
      </c>
    </row>
    <row r="38" spans="1:9">
      <c r="A38" s="17" t="s">
        <v>46</v>
      </c>
      <c r="B38" s="4">
        <v>4</v>
      </c>
      <c r="C38" s="4">
        <v>2</v>
      </c>
      <c r="D38" s="30">
        <f>C38/B38</f>
        <v>0.5</v>
      </c>
      <c r="E38" s="6">
        <v>0.26</v>
      </c>
      <c r="F38" s="8">
        <f>E38*B38</f>
        <v>1.04</v>
      </c>
      <c r="G38" s="13">
        <f t="shared" si="3"/>
        <v>0.96</v>
      </c>
    </row>
    <row r="39" spans="1:9">
      <c r="A39" s="18" t="s">
        <v>44</v>
      </c>
      <c r="B39" s="4">
        <v>13</v>
      </c>
      <c r="C39" s="4">
        <v>10</v>
      </c>
      <c r="D39" s="30">
        <f>C39/B39</f>
        <v>0.76923076923076927</v>
      </c>
      <c r="E39" s="6">
        <v>0.45</v>
      </c>
      <c r="F39" s="8">
        <f>E39*B39</f>
        <v>5.8500000000000005</v>
      </c>
      <c r="G39" s="13">
        <f t="shared" si="3"/>
        <v>4.1499999999999995</v>
      </c>
    </row>
    <row r="40" spans="1:9" ht="16.5" thickBot="1">
      <c r="A40" s="16" t="s">
        <v>43</v>
      </c>
      <c r="B40" s="5">
        <v>17</v>
      </c>
      <c r="C40" s="5">
        <v>10</v>
      </c>
      <c r="D40" s="31">
        <f>C40/B40</f>
        <v>0.58823529411764708</v>
      </c>
      <c r="E40" s="7">
        <v>0.67</v>
      </c>
      <c r="F40" s="9">
        <f>E40*B40</f>
        <v>11.39</v>
      </c>
      <c r="G40" s="21">
        <f t="shared" si="3"/>
        <v>-1.3900000000000006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30</v>
      </c>
      <c r="C44" s="32">
        <v>0</v>
      </c>
      <c r="D44" s="41">
        <f>C44/B44</f>
        <v>0</v>
      </c>
      <c r="E44" s="42">
        <v>0.08</v>
      </c>
      <c r="F44" s="40">
        <f>E44*B44</f>
        <v>2.4</v>
      </c>
      <c r="G44" s="13">
        <f>C44-F44</f>
        <v>-2.4</v>
      </c>
    </row>
    <row r="45" spans="1:9">
      <c r="A45" s="15" t="s">
        <v>45</v>
      </c>
      <c r="B45" s="4">
        <v>24</v>
      </c>
      <c r="C45" s="4">
        <v>0</v>
      </c>
      <c r="D45" s="29">
        <f>C45/B45</f>
        <v>0</v>
      </c>
      <c r="E45" s="11">
        <v>0.09</v>
      </c>
      <c r="F45" s="8">
        <f>E45*B45</f>
        <v>2.16</v>
      </c>
      <c r="G45" s="13">
        <f t="shared" ref="G45:G48" si="4">C45-F45</f>
        <v>-2.16</v>
      </c>
    </row>
    <row r="46" spans="1:9">
      <c r="A46" s="17" t="s">
        <v>46</v>
      </c>
      <c r="B46" s="4">
        <v>4</v>
      </c>
      <c r="C46" s="4">
        <v>0</v>
      </c>
      <c r="D46" s="30">
        <f>C46/B46</f>
        <v>0</v>
      </c>
      <c r="E46" s="6">
        <v>0.01</v>
      </c>
      <c r="F46" s="8">
        <f>E46*B46</f>
        <v>0.04</v>
      </c>
      <c r="G46" s="13">
        <f t="shared" si="4"/>
        <v>-0.04</v>
      </c>
    </row>
    <row r="47" spans="1:9">
      <c r="A47" s="18" t="s">
        <v>44</v>
      </c>
      <c r="B47" s="4">
        <v>13</v>
      </c>
      <c r="C47" s="4">
        <v>0</v>
      </c>
      <c r="D47" s="30">
        <f>C47/B47</f>
        <v>0</v>
      </c>
      <c r="E47" s="6">
        <v>0.03</v>
      </c>
      <c r="F47" s="8">
        <f>E47*B47</f>
        <v>0.39</v>
      </c>
      <c r="G47" s="13">
        <f t="shared" si="4"/>
        <v>-0.39</v>
      </c>
    </row>
    <row r="48" spans="1:9" ht="16.5" thickBot="1">
      <c r="A48" s="16" t="s">
        <v>43</v>
      </c>
      <c r="B48" s="5">
        <v>17</v>
      </c>
      <c r="C48" s="5">
        <v>0</v>
      </c>
      <c r="D48" s="31">
        <f>C48/B48</f>
        <v>0</v>
      </c>
      <c r="E48" s="7">
        <v>0.1</v>
      </c>
      <c r="F48" s="9">
        <f>E48*B48</f>
        <v>1.7000000000000002</v>
      </c>
      <c r="G48" s="21">
        <f t="shared" si="4"/>
        <v>-1.7000000000000002</v>
      </c>
    </row>
  </sheetData>
  <sheetProtection algorithmName="SHA-512" hashValue="QBUhwuntOMabVN+KpN2K/wqKW5Lj/B6CG2tfw7jHfnBHUKdDvVa1ZT33KDgB5SPZJPu0lbQ/IGRIgg5YZJfKtQ==" saltValue="m9GxJltmVqUXcNsLABDrEg==" spinCount="100000" sheet="1" objects="1" scenarios="1" selectLockedCells="1"/>
  <mergeCells count="45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43" priority="5" stopIfTrue="1" operator="lessThan">
      <formula>-0.5</formula>
    </cfRule>
    <cfRule type="cellIs" dxfId="42" priority="6" stopIfTrue="1" operator="greaterThan">
      <formula>0.5</formula>
    </cfRule>
  </conditionalFormatting>
  <conditionalFormatting sqref="G18:G22">
    <cfRule type="cellIs" dxfId="41" priority="1" stopIfTrue="1" operator="greaterThan">
      <formula>0.5</formula>
    </cfRule>
    <cfRule type="cellIs" dxfId="40" priority="2" operator="lessThan">
      <formula>-0.5</formula>
    </cfRule>
  </conditionalFormatting>
  <conditionalFormatting sqref="G27:G31">
    <cfRule type="cellIs" dxfId="39" priority="3" stopIfTrue="1" operator="lessThan">
      <formula>-0.5</formula>
    </cfRule>
    <cfRule type="cellIs" dxfId="38" priority="4" stopIfTrue="1" operator="greaterThan">
      <formula>0.5</formula>
    </cfRule>
  </conditionalFormatting>
  <conditionalFormatting sqref="G36:G40 G44:G48">
    <cfRule type="cellIs" dxfId="37" priority="7" stopIfTrue="1" operator="lessThan">
      <formula>-0.5</formula>
    </cfRule>
    <cfRule type="cellIs" dxfId="36" priority="8" stopIfTrue="1" operator="greaterThan">
      <formula>0.5</formula>
    </cfRule>
  </conditionalFormatting>
  <dataValidations count="1">
    <dataValidation type="list" allowBlank="1" showInputMessage="1" showErrorMessage="1" sqref="B3:H4" xr:uid="{7674BBF0-2B23-A148-9908-38C2DBEBA6DE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EA54-2E63-7F41-BFF0-724AA2E35C70}">
  <sheetPr>
    <pageSetUpPr fitToPage="1"/>
  </sheetPr>
  <dimension ref="A1:J48"/>
  <sheetViews>
    <sheetView showGridLines="0" topLeftCell="B8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40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37</v>
      </c>
      <c r="C9" s="32">
        <v>23</v>
      </c>
      <c r="D9" s="41">
        <f>C9/B9</f>
        <v>0.6216216216216216</v>
      </c>
      <c r="E9" s="42">
        <v>0.69</v>
      </c>
      <c r="F9" s="40">
        <f>E9*B9</f>
        <v>25.529999999999998</v>
      </c>
      <c r="G9" s="13">
        <f>C9-F9</f>
        <v>-2.5299999999999976</v>
      </c>
      <c r="I9" s="22"/>
      <c r="J9" s="34" t="s">
        <v>38</v>
      </c>
    </row>
    <row r="10" spans="1:10">
      <c r="A10" s="15" t="s">
        <v>45</v>
      </c>
      <c r="B10" s="25">
        <v>27</v>
      </c>
      <c r="C10" s="4">
        <v>20</v>
      </c>
      <c r="D10" s="29">
        <f>C10/B10</f>
        <v>0.7407407407407407</v>
      </c>
      <c r="E10" s="11">
        <v>0.76</v>
      </c>
      <c r="F10" s="8">
        <f>E10*B10</f>
        <v>20.52</v>
      </c>
      <c r="G10" s="13">
        <f t="shared" ref="G10:G13" si="0">C10-F10</f>
        <v>-0.51999999999999957</v>
      </c>
      <c r="I10" s="22"/>
      <c r="J10" s="34" t="s">
        <v>23</v>
      </c>
    </row>
    <row r="11" spans="1:10">
      <c r="A11" s="17" t="s">
        <v>46</v>
      </c>
      <c r="B11" s="26">
        <v>8</v>
      </c>
      <c r="C11" s="4">
        <v>3</v>
      </c>
      <c r="D11" s="33">
        <f>C11/B11</f>
        <v>0.375</v>
      </c>
      <c r="E11" s="19">
        <v>0.25</v>
      </c>
      <c r="F11" s="20">
        <f>E11*B11</f>
        <v>2</v>
      </c>
      <c r="G11" s="13">
        <f t="shared" si="0"/>
        <v>1</v>
      </c>
      <c r="I11" s="22"/>
      <c r="J11" s="34" t="s">
        <v>24</v>
      </c>
    </row>
    <row r="12" spans="1:10">
      <c r="A12" s="18" t="s">
        <v>44</v>
      </c>
      <c r="B12" s="25">
        <v>8</v>
      </c>
      <c r="C12" s="4">
        <v>1</v>
      </c>
      <c r="D12" s="30">
        <f>C12/B12</f>
        <v>0.125</v>
      </c>
      <c r="E12" s="6">
        <v>0.52</v>
      </c>
      <c r="F12" s="8">
        <f>E12*B12</f>
        <v>4.16</v>
      </c>
      <c r="G12" s="13">
        <f t="shared" si="0"/>
        <v>-3.16</v>
      </c>
      <c r="I12" s="22"/>
      <c r="J12" s="34" t="s">
        <v>39</v>
      </c>
    </row>
    <row r="13" spans="1:10" ht="16.5" thickBot="1">
      <c r="A13" s="16" t="s">
        <v>43</v>
      </c>
      <c r="B13" s="27">
        <v>35</v>
      </c>
      <c r="C13" s="5">
        <v>22</v>
      </c>
      <c r="D13" s="31">
        <f>C13/B13</f>
        <v>0.62857142857142856</v>
      </c>
      <c r="E13" s="7">
        <v>0.72</v>
      </c>
      <c r="F13" s="9">
        <f>E13*B13</f>
        <v>25.2</v>
      </c>
      <c r="G13" s="21">
        <f t="shared" si="0"/>
        <v>-3.1999999999999993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30</v>
      </c>
      <c r="C18" s="32">
        <v>30</v>
      </c>
      <c r="D18" s="28">
        <f>C18/B18</f>
        <v>1</v>
      </c>
      <c r="E18" s="11">
        <v>0.8</v>
      </c>
      <c r="F18" s="12">
        <f>E18*B18</f>
        <v>24</v>
      </c>
      <c r="G18" s="36">
        <f>C18-F18</f>
        <v>6</v>
      </c>
      <c r="H18" s="43">
        <v>37</v>
      </c>
      <c r="I18" s="23" t="s">
        <v>20</v>
      </c>
      <c r="J18" s="34" t="s">
        <v>29</v>
      </c>
    </row>
    <row r="19" spans="1:10">
      <c r="A19" s="15" t="s">
        <v>45</v>
      </c>
      <c r="B19" s="25">
        <v>27</v>
      </c>
      <c r="C19" s="4">
        <v>27</v>
      </c>
      <c r="D19" s="29">
        <f>C19/B19</f>
        <v>1</v>
      </c>
      <c r="E19" s="6">
        <v>0.88</v>
      </c>
      <c r="F19" s="8">
        <f>E19*B19</f>
        <v>23.76</v>
      </c>
      <c r="G19" s="36">
        <f t="shared" ref="G19:G22" si="1">C19-F19</f>
        <v>3.2399999999999984</v>
      </c>
      <c r="H19" s="44">
        <v>37</v>
      </c>
      <c r="I19" s="23" t="s">
        <v>21</v>
      </c>
      <c r="J19" s="34"/>
    </row>
    <row r="20" spans="1:10">
      <c r="A20" s="17" t="s">
        <v>46</v>
      </c>
      <c r="B20" s="26">
        <v>3</v>
      </c>
      <c r="C20" s="4">
        <v>3</v>
      </c>
      <c r="D20" s="33">
        <f>C20/B20</f>
        <v>1</v>
      </c>
      <c r="E20" s="19">
        <v>0.52</v>
      </c>
      <c r="F20" s="20">
        <f>E20*B20</f>
        <v>1.56</v>
      </c>
      <c r="G20" s="36">
        <f t="shared" si="1"/>
        <v>1.44</v>
      </c>
      <c r="H20" s="44">
        <v>35</v>
      </c>
      <c r="I20" s="23" t="s">
        <v>22</v>
      </c>
    </row>
    <row r="21" spans="1:10">
      <c r="A21" s="18" t="s">
        <v>44</v>
      </c>
      <c r="B21" s="25">
        <v>10</v>
      </c>
      <c r="C21" s="4">
        <v>10</v>
      </c>
      <c r="D21" s="30">
        <f>C21/B21</f>
        <v>1</v>
      </c>
      <c r="E21" s="6">
        <v>0.68</v>
      </c>
      <c r="F21" s="8">
        <f>E21*B21</f>
        <v>6.8000000000000007</v>
      </c>
      <c r="G21" s="36">
        <f t="shared" si="1"/>
        <v>3.1999999999999993</v>
      </c>
      <c r="H21" s="44">
        <v>37</v>
      </c>
      <c r="I21" s="23" t="s">
        <v>23</v>
      </c>
    </row>
    <row r="22" spans="1:10" ht="16.5" thickBot="1">
      <c r="A22" s="16" t="s">
        <v>43</v>
      </c>
      <c r="B22" s="27">
        <v>20</v>
      </c>
      <c r="C22" s="5">
        <v>20</v>
      </c>
      <c r="D22" s="31">
        <f>C22/B22</f>
        <v>1</v>
      </c>
      <c r="E22" s="7">
        <v>0.84</v>
      </c>
      <c r="F22" s="9">
        <f>E22*B22</f>
        <v>16.8</v>
      </c>
      <c r="G22" s="37">
        <f t="shared" si="1"/>
        <v>3.1999999999999993</v>
      </c>
      <c r="H22" s="45">
        <v>37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46</v>
      </c>
      <c r="C27" s="32">
        <v>7</v>
      </c>
      <c r="D27" s="41">
        <f>C27/B27</f>
        <v>0.15217391304347827</v>
      </c>
      <c r="E27" s="53">
        <v>0.38</v>
      </c>
      <c r="F27" s="40">
        <f>E27*B27</f>
        <v>17.48</v>
      </c>
      <c r="G27" s="13">
        <f>C27-F27</f>
        <v>-10.48</v>
      </c>
      <c r="H27" s="43">
        <v>18</v>
      </c>
      <c r="I27" s="23" t="s">
        <v>28</v>
      </c>
    </row>
    <row r="28" spans="1:10">
      <c r="A28" s="15" t="s">
        <v>45</v>
      </c>
      <c r="B28" s="25">
        <v>28</v>
      </c>
      <c r="C28" s="4">
        <v>7</v>
      </c>
      <c r="D28" s="46">
        <f>C28/B28</f>
        <v>0.25</v>
      </c>
      <c r="E28" s="54">
        <v>0.44</v>
      </c>
      <c r="F28" s="50">
        <f>E28*B28</f>
        <v>12.32</v>
      </c>
      <c r="G28" s="13">
        <f t="shared" ref="G28:G31" si="2">C28-F28</f>
        <v>-5.32</v>
      </c>
      <c r="H28" s="44">
        <v>21</v>
      </c>
      <c r="I28" s="23" t="s">
        <v>29</v>
      </c>
    </row>
    <row r="29" spans="1:10">
      <c r="A29" s="17" t="s">
        <v>46</v>
      </c>
      <c r="B29" s="26">
        <v>13</v>
      </c>
      <c r="C29" s="4">
        <v>0</v>
      </c>
      <c r="D29" s="47">
        <f>C29/B29</f>
        <v>0</v>
      </c>
      <c r="E29" s="54">
        <v>0.22</v>
      </c>
      <c r="F29" s="51">
        <f>E29*B29</f>
        <v>2.86</v>
      </c>
      <c r="G29" s="13">
        <f t="shared" si="2"/>
        <v>-2.86</v>
      </c>
      <c r="H29" s="44">
        <v>13</v>
      </c>
      <c r="I29" s="22"/>
    </row>
    <row r="30" spans="1:10">
      <c r="A30" s="18" t="s">
        <v>44</v>
      </c>
      <c r="B30" s="25">
        <v>17</v>
      </c>
      <c r="C30" s="4">
        <v>1</v>
      </c>
      <c r="D30" s="48">
        <f>C30/B30</f>
        <v>5.8823529411764705E-2</v>
      </c>
      <c r="E30" s="54">
        <v>0.31</v>
      </c>
      <c r="F30" s="50">
        <f>E30*B30</f>
        <v>5.27</v>
      </c>
      <c r="G30" s="13">
        <f t="shared" si="2"/>
        <v>-4.2699999999999996</v>
      </c>
      <c r="H30" s="44">
        <v>15</v>
      </c>
      <c r="I30" s="22"/>
    </row>
    <row r="31" spans="1:10" ht="16.5" thickBot="1">
      <c r="A31" s="16" t="s">
        <v>43</v>
      </c>
      <c r="B31" s="27">
        <v>29</v>
      </c>
      <c r="C31" s="5">
        <v>6</v>
      </c>
      <c r="D31" s="49">
        <f>C31/B31</f>
        <v>0.20689655172413793</v>
      </c>
      <c r="E31" s="55">
        <v>0.43</v>
      </c>
      <c r="F31" s="52">
        <f>E31*B31</f>
        <v>12.47</v>
      </c>
      <c r="G31" s="21">
        <f t="shared" si="2"/>
        <v>-6.4700000000000006</v>
      </c>
      <c r="H31" s="45">
        <v>19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40</v>
      </c>
      <c r="C36" s="32">
        <v>26</v>
      </c>
      <c r="D36" s="41">
        <f>C36/B36</f>
        <v>0.65</v>
      </c>
      <c r="E36" s="42">
        <v>0.62</v>
      </c>
      <c r="F36" s="40">
        <f>E36*B36</f>
        <v>24.8</v>
      </c>
      <c r="G36" s="13">
        <f>C36-F36</f>
        <v>1.1999999999999993</v>
      </c>
    </row>
    <row r="37" spans="1:9">
      <c r="A37" s="15" t="s">
        <v>45</v>
      </c>
      <c r="B37" s="4">
        <v>28</v>
      </c>
      <c r="C37" s="4">
        <v>23</v>
      </c>
      <c r="D37" s="29">
        <f>C37/B37</f>
        <v>0.8214285714285714</v>
      </c>
      <c r="E37" s="11">
        <v>0.72</v>
      </c>
      <c r="F37" s="8">
        <f>E37*B37</f>
        <v>20.16</v>
      </c>
      <c r="G37" s="13">
        <f t="shared" ref="G37:G40" si="3">C37-F37</f>
        <v>2.84</v>
      </c>
    </row>
    <row r="38" spans="1:9">
      <c r="A38" s="17" t="s">
        <v>46</v>
      </c>
      <c r="B38" s="4">
        <v>10</v>
      </c>
      <c r="C38" s="4">
        <v>3</v>
      </c>
      <c r="D38" s="30">
        <f>C38/B38</f>
        <v>0.3</v>
      </c>
      <c r="E38" s="6">
        <v>0.26</v>
      </c>
      <c r="F38" s="8">
        <f>E38*B38</f>
        <v>2.6</v>
      </c>
      <c r="G38" s="13">
        <f t="shared" si="3"/>
        <v>0.39999999999999991</v>
      </c>
    </row>
    <row r="39" spans="1:9">
      <c r="A39" s="18" t="s">
        <v>44</v>
      </c>
      <c r="B39" s="4">
        <v>16</v>
      </c>
      <c r="C39" s="4">
        <v>11</v>
      </c>
      <c r="D39" s="30">
        <f>C39/B39</f>
        <v>0.6875</v>
      </c>
      <c r="E39" s="6">
        <v>0.45</v>
      </c>
      <c r="F39" s="8">
        <f>E39*B39</f>
        <v>7.2</v>
      </c>
      <c r="G39" s="13">
        <f t="shared" si="3"/>
        <v>3.8</v>
      </c>
    </row>
    <row r="40" spans="1:9" ht="16.5" thickBot="1">
      <c r="A40" s="16" t="s">
        <v>43</v>
      </c>
      <c r="B40" s="5">
        <v>24</v>
      </c>
      <c r="C40" s="5">
        <v>15</v>
      </c>
      <c r="D40" s="31">
        <f>C40/B40</f>
        <v>0.625</v>
      </c>
      <c r="E40" s="7">
        <v>0.67</v>
      </c>
      <c r="F40" s="9">
        <f>E40*B40</f>
        <v>16.080000000000002</v>
      </c>
      <c r="G40" s="21">
        <f t="shared" si="3"/>
        <v>-1.0800000000000018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40</v>
      </c>
      <c r="C44" s="32">
        <v>2</v>
      </c>
      <c r="D44" s="41">
        <f>C44/B44</f>
        <v>0.05</v>
      </c>
      <c r="E44" s="42">
        <v>0.08</v>
      </c>
      <c r="F44" s="40">
        <f>E44*B44</f>
        <v>3.2</v>
      </c>
      <c r="G44" s="13">
        <f>C44-F44</f>
        <v>-1.2000000000000002</v>
      </c>
    </row>
    <row r="45" spans="1:9">
      <c r="A45" s="15" t="s">
        <v>45</v>
      </c>
      <c r="B45" s="4">
        <v>28</v>
      </c>
      <c r="C45" s="4">
        <v>2</v>
      </c>
      <c r="D45" s="29">
        <f>C45/B45</f>
        <v>7.1428571428571425E-2</v>
      </c>
      <c r="E45" s="11">
        <v>0.09</v>
      </c>
      <c r="F45" s="8">
        <f>E45*B45</f>
        <v>2.52</v>
      </c>
      <c r="G45" s="13">
        <f t="shared" ref="G45:G48" si="4">C45-F45</f>
        <v>-0.52</v>
      </c>
    </row>
    <row r="46" spans="1:9">
      <c r="A46" s="17" t="s">
        <v>46</v>
      </c>
      <c r="B46" s="4">
        <v>10</v>
      </c>
      <c r="C46" s="4">
        <v>0</v>
      </c>
      <c r="D46" s="30">
        <f>C46/B46</f>
        <v>0</v>
      </c>
      <c r="E46" s="6">
        <v>0.01</v>
      </c>
      <c r="F46" s="8">
        <f>E46*B46</f>
        <v>0.1</v>
      </c>
      <c r="G46" s="13">
        <f t="shared" si="4"/>
        <v>-0.1</v>
      </c>
    </row>
    <row r="47" spans="1:9">
      <c r="A47" s="18" t="s">
        <v>44</v>
      </c>
      <c r="B47" s="4">
        <v>16</v>
      </c>
      <c r="C47" s="4">
        <v>2</v>
      </c>
      <c r="D47" s="30">
        <f>C47/B47</f>
        <v>0.125</v>
      </c>
      <c r="E47" s="6">
        <v>0.03</v>
      </c>
      <c r="F47" s="8">
        <f>E47*B47</f>
        <v>0.48</v>
      </c>
      <c r="G47" s="13">
        <f t="shared" si="4"/>
        <v>1.52</v>
      </c>
    </row>
    <row r="48" spans="1:9" ht="16.5" thickBot="1">
      <c r="A48" s="16" t="s">
        <v>43</v>
      </c>
      <c r="B48" s="5">
        <v>24</v>
      </c>
      <c r="C48" s="5">
        <v>0</v>
      </c>
      <c r="D48" s="31">
        <f>C48/B48</f>
        <v>0</v>
      </c>
      <c r="E48" s="7">
        <v>0.1</v>
      </c>
      <c r="F48" s="9">
        <f>E48*B48</f>
        <v>2.4000000000000004</v>
      </c>
      <c r="G48" s="21">
        <f t="shared" si="4"/>
        <v>-2.4000000000000004</v>
      </c>
    </row>
  </sheetData>
  <sheetProtection algorithmName="SHA-512" hashValue="JflW0tJ3h2cdlSszVie69m11VeNvIzxJkYFuBKP51Cg9nGt1rFTUmj4PwxZgUFgwFcuM2Hz7OIJvyUjgHUF1sw==" saltValue="AnURkOvu1tJNOOs5nBZx0g==" spinCount="100000" sheet="1" objects="1" scenarios="1" selectLockedCells="1"/>
  <mergeCells count="45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35" priority="5" stopIfTrue="1" operator="lessThan">
      <formula>-0.5</formula>
    </cfRule>
    <cfRule type="cellIs" dxfId="34" priority="6" stopIfTrue="1" operator="greaterThan">
      <formula>0.5</formula>
    </cfRule>
  </conditionalFormatting>
  <conditionalFormatting sqref="G18:G22">
    <cfRule type="cellIs" dxfId="33" priority="1" stopIfTrue="1" operator="greaterThan">
      <formula>0.5</formula>
    </cfRule>
    <cfRule type="cellIs" dxfId="32" priority="2" operator="lessThan">
      <formula>-0.5</formula>
    </cfRule>
  </conditionalFormatting>
  <conditionalFormatting sqref="G27:G31">
    <cfRule type="cellIs" dxfId="31" priority="3" stopIfTrue="1" operator="lessThan">
      <formula>-0.5</formula>
    </cfRule>
    <cfRule type="cellIs" dxfId="30" priority="4" stopIfTrue="1" operator="greaterThan">
      <formula>0.5</formula>
    </cfRule>
  </conditionalFormatting>
  <conditionalFormatting sqref="G36:G40 G44:G48">
    <cfRule type="cellIs" dxfId="29" priority="7" stopIfTrue="1" operator="lessThan">
      <formula>-0.5</formula>
    </cfRule>
    <cfRule type="cellIs" dxfId="28" priority="8" stopIfTrue="1" operator="greaterThan">
      <formula>0.5</formula>
    </cfRule>
  </conditionalFormatting>
  <dataValidations count="1">
    <dataValidation type="list" allowBlank="1" showInputMessage="1" showErrorMessage="1" sqref="B3:H4" xr:uid="{91D573F7-F3E7-9841-9810-A53518A39C96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96E6C-B541-2D46-82A2-15EFFBC83A81}">
  <sheetPr>
    <pageSetUpPr fitToPage="1"/>
  </sheetPr>
  <dimension ref="A1:J48"/>
  <sheetViews>
    <sheetView showGridLines="0" topLeftCell="D15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27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45</v>
      </c>
      <c r="C9" s="32">
        <v>31</v>
      </c>
      <c r="D9" s="41">
        <f>C9/B9</f>
        <v>0.68888888888888888</v>
      </c>
      <c r="E9" s="42">
        <v>0.69</v>
      </c>
      <c r="F9" s="40">
        <f>E9*B9</f>
        <v>31.049999999999997</v>
      </c>
      <c r="G9" s="13">
        <f>C9-F9</f>
        <v>-4.9999999999997158E-2</v>
      </c>
      <c r="I9" s="22"/>
      <c r="J9" s="34" t="s">
        <v>38</v>
      </c>
    </row>
    <row r="10" spans="1:10">
      <c r="A10" s="15" t="s">
        <v>45</v>
      </c>
      <c r="B10" s="25">
        <v>39</v>
      </c>
      <c r="C10" s="4">
        <v>31</v>
      </c>
      <c r="D10" s="29">
        <f>C10/B10</f>
        <v>0.79487179487179482</v>
      </c>
      <c r="E10" s="11">
        <v>0.76</v>
      </c>
      <c r="F10" s="8">
        <f>E10*B10</f>
        <v>29.64</v>
      </c>
      <c r="G10" s="13">
        <f t="shared" ref="G10:G13" si="0">C10-F10</f>
        <v>1.3599999999999994</v>
      </c>
      <c r="I10" s="22"/>
      <c r="J10" s="34" t="s">
        <v>23</v>
      </c>
    </row>
    <row r="11" spans="1:10">
      <c r="A11" s="17" t="s">
        <v>46</v>
      </c>
      <c r="B11" s="26">
        <v>6</v>
      </c>
      <c r="C11" s="4">
        <v>0</v>
      </c>
      <c r="D11" s="33">
        <f>C11/B11</f>
        <v>0</v>
      </c>
      <c r="E11" s="19">
        <v>0.25</v>
      </c>
      <c r="F11" s="20">
        <f>E11*B11</f>
        <v>1.5</v>
      </c>
      <c r="G11" s="13">
        <f t="shared" si="0"/>
        <v>-1.5</v>
      </c>
      <c r="I11" s="22"/>
      <c r="J11" s="34" t="s">
        <v>24</v>
      </c>
    </row>
    <row r="12" spans="1:10">
      <c r="A12" s="18" t="s">
        <v>44</v>
      </c>
      <c r="B12" s="25">
        <v>5</v>
      </c>
      <c r="C12" s="4">
        <v>2</v>
      </c>
      <c r="D12" s="30">
        <f>C12/B12</f>
        <v>0.4</v>
      </c>
      <c r="E12" s="6">
        <v>0.52</v>
      </c>
      <c r="F12" s="8">
        <f>E12*B12</f>
        <v>2.6</v>
      </c>
      <c r="G12" s="13">
        <f t="shared" si="0"/>
        <v>-0.60000000000000009</v>
      </c>
      <c r="I12" s="22"/>
      <c r="J12" s="34" t="s">
        <v>39</v>
      </c>
    </row>
    <row r="13" spans="1:10" ht="16.5" thickBot="1">
      <c r="A13" s="16" t="s">
        <v>43</v>
      </c>
      <c r="B13" s="27">
        <v>40</v>
      </c>
      <c r="C13" s="5">
        <v>29</v>
      </c>
      <c r="D13" s="31">
        <f>C13/B13</f>
        <v>0.72499999999999998</v>
      </c>
      <c r="E13" s="7">
        <v>0.72</v>
      </c>
      <c r="F13" s="9">
        <f>E13*B13</f>
        <v>28.799999999999997</v>
      </c>
      <c r="G13" s="21">
        <f t="shared" si="0"/>
        <v>0.20000000000000284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43</v>
      </c>
      <c r="C18" s="32">
        <v>39</v>
      </c>
      <c r="D18" s="28">
        <f>C18/B18</f>
        <v>0.90697674418604646</v>
      </c>
      <c r="E18" s="11">
        <v>0.8</v>
      </c>
      <c r="F18" s="12">
        <f>E18*B18</f>
        <v>34.4</v>
      </c>
      <c r="G18" s="36">
        <f>C18-F18</f>
        <v>4.6000000000000014</v>
      </c>
      <c r="H18" s="43">
        <v>34</v>
      </c>
      <c r="I18" s="23" t="s">
        <v>20</v>
      </c>
      <c r="J18" s="34" t="s">
        <v>29</v>
      </c>
    </row>
    <row r="19" spans="1:10">
      <c r="A19" s="15" t="s">
        <v>45</v>
      </c>
      <c r="B19" s="25">
        <v>35</v>
      </c>
      <c r="C19" s="4">
        <v>33</v>
      </c>
      <c r="D19" s="29">
        <f>C19/B19</f>
        <v>0.94285714285714284</v>
      </c>
      <c r="E19" s="6">
        <v>0.88</v>
      </c>
      <c r="F19" s="8">
        <f>E19*B19</f>
        <v>30.8</v>
      </c>
      <c r="G19" s="36">
        <f t="shared" ref="G19:G22" si="1">C19-F19</f>
        <v>2.1999999999999993</v>
      </c>
      <c r="H19" s="44">
        <v>35</v>
      </c>
      <c r="I19" s="23" t="s">
        <v>21</v>
      </c>
      <c r="J19" s="34"/>
    </row>
    <row r="20" spans="1:10">
      <c r="A20" s="17" t="s">
        <v>46</v>
      </c>
      <c r="B20" s="26">
        <v>8</v>
      </c>
      <c r="C20" s="4">
        <v>6</v>
      </c>
      <c r="D20" s="33">
        <f>C20/B20</f>
        <v>0.75</v>
      </c>
      <c r="E20" s="19">
        <v>0.52</v>
      </c>
      <c r="F20" s="20">
        <f>E20*B20</f>
        <v>4.16</v>
      </c>
      <c r="G20" s="36">
        <f t="shared" si="1"/>
        <v>1.8399999999999999</v>
      </c>
      <c r="H20" s="44">
        <v>27</v>
      </c>
      <c r="I20" s="23" t="s">
        <v>22</v>
      </c>
    </row>
    <row r="21" spans="1:10">
      <c r="A21" s="18" t="s">
        <v>44</v>
      </c>
      <c r="B21" s="25">
        <v>6</v>
      </c>
      <c r="C21" s="4">
        <v>5</v>
      </c>
      <c r="D21" s="30">
        <f>C21/B21</f>
        <v>0.83333333333333337</v>
      </c>
      <c r="E21" s="6">
        <v>0.68</v>
      </c>
      <c r="F21" s="8">
        <f>E21*B21</f>
        <v>4.08</v>
      </c>
      <c r="G21" s="36">
        <f t="shared" si="1"/>
        <v>0.91999999999999993</v>
      </c>
      <c r="H21" s="44">
        <v>29</v>
      </c>
      <c r="I21" s="23" t="s">
        <v>23</v>
      </c>
    </row>
    <row r="22" spans="1:10" ht="16.5" thickBot="1">
      <c r="A22" s="16" t="s">
        <v>43</v>
      </c>
      <c r="B22" s="27">
        <v>37</v>
      </c>
      <c r="C22" s="5">
        <v>34</v>
      </c>
      <c r="D22" s="31">
        <f>C22/B22</f>
        <v>0.91891891891891897</v>
      </c>
      <c r="E22" s="7">
        <v>0.84</v>
      </c>
      <c r="F22" s="9">
        <f>E22*B22</f>
        <v>31.08</v>
      </c>
      <c r="G22" s="37">
        <f t="shared" si="1"/>
        <v>2.9200000000000017</v>
      </c>
      <c r="H22" s="45">
        <v>35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44</v>
      </c>
      <c r="C27" s="32">
        <v>24</v>
      </c>
      <c r="D27" s="41">
        <f>C27/B27</f>
        <v>0.54545454545454541</v>
      </c>
      <c r="E27" s="53">
        <v>0.38</v>
      </c>
      <c r="F27" s="40">
        <f>E27*B27</f>
        <v>16.72</v>
      </c>
      <c r="G27" s="13">
        <f>C27-F27</f>
        <v>7.2800000000000011</v>
      </c>
      <c r="H27" s="43">
        <v>23</v>
      </c>
      <c r="I27" s="23" t="s">
        <v>28</v>
      </c>
    </row>
    <row r="28" spans="1:10">
      <c r="A28" s="15" t="s">
        <v>45</v>
      </c>
      <c r="B28" s="25">
        <v>28</v>
      </c>
      <c r="C28" s="4">
        <v>19</v>
      </c>
      <c r="D28" s="46">
        <f>C28/B28</f>
        <v>0.6785714285714286</v>
      </c>
      <c r="E28" s="54">
        <v>0.44</v>
      </c>
      <c r="F28" s="50">
        <f>E28*B28</f>
        <v>12.32</v>
      </c>
      <c r="G28" s="13">
        <f t="shared" ref="G28:G31" si="2">C28-F28</f>
        <v>6.68</v>
      </c>
      <c r="H28" s="44">
        <v>25</v>
      </c>
      <c r="I28" s="23" t="s">
        <v>29</v>
      </c>
    </row>
    <row r="29" spans="1:10">
      <c r="A29" s="17" t="s">
        <v>46</v>
      </c>
      <c r="B29" s="26">
        <v>13</v>
      </c>
      <c r="C29" s="4">
        <v>5</v>
      </c>
      <c r="D29" s="47">
        <f>C29/B29</f>
        <v>0.38461538461538464</v>
      </c>
      <c r="E29" s="54">
        <v>0.22</v>
      </c>
      <c r="F29" s="51">
        <f>E29*B29</f>
        <v>2.86</v>
      </c>
      <c r="G29" s="13">
        <f t="shared" si="2"/>
        <v>2.14</v>
      </c>
      <c r="H29" s="44">
        <v>20</v>
      </c>
      <c r="I29" s="22"/>
    </row>
    <row r="30" spans="1:10">
      <c r="A30" s="18" t="s">
        <v>44</v>
      </c>
      <c r="B30" s="25">
        <v>9</v>
      </c>
      <c r="C30" s="4">
        <v>5</v>
      </c>
      <c r="D30" s="48">
        <f>C30/B30</f>
        <v>0.55555555555555558</v>
      </c>
      <c r="E30" s="54">
        <v>0.31</v>
      </c>
      <c r="F30" s="50">
        <f>E30*B30</f>
        <v>2.79</v>
      </c>
      <c r="G30" s="13">
        <f t="shared" si="2"/>
        <v>2.21</v>
      </c>
      <c r="H30" s="44">
        <v>18</v>
      </c>
      <c r="I30" s="22"/>
    </row>
    <row r="31" spans="1:10" ht="16.5" thickBot="1">
      <c r="A31" s="16" t="s">
        <v>43</v>
      </c>
      <c r="B31" s="27">
        <v>35</v>
      </c>
      <c r="C31" s="5">
        <v>19</v>
      </c>
      <c r="D31" s="49">
        <f>C31/B31</f>
        <v>0.54285714285714282</v>
      </c>
      <c r="E31" s="55">
        <v>0.43</v>
      </c>
      <c r="F31" s="52">
        <f>E31*B31</f>
        <v>15.049999999999999</v>
      </c>
      <c r="G31" s="21">
        <f t="shared" si="2"/>
        <v>3.9500000000000011</v>
      </c>
      <c r="H31" s="45">
        <v>23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45</v>
      </c>
      <c r="C36" s="32">
        <v>35</v>
      </c>
      <c r="D36" s="41">
        <f>C36/B36</f>
        <v>0.77777777777777779</v>
      </c>
      <c r="E36" s="42">
        <v>0.62</v>
      </c>
      <c r="F36" s="40">
        <f>E36*B36</f>
        <v>27.9</v>
      </c>
      <c r="G36" s="13">
        <f>C36-F36</f>
        <v>7.1000000000000014</v>
      </c>
    </row>
    <row r="37" spans="1:9">
      <c r="A37" s="15" t="s">
        <v>45</v>
      </c>
      <c r="B37" s="4">
        <v>34</v>
      </c>
      <c r="C37" s="4">
        <v>32</v>
      </c>
      <c r="D37" s="29">
        <f>C37/B37</f>
        <v>0.94117647058823528</v>
      </c>
      <c r="E37" s="11">
        <v>0.72</v>
      </c>
      <c r="F37" s="8">
        <f>E37*B37</f>
        <v>24.48</v>
      </c>
      <c r="G37" s="13">
        <f t="shared" ref="G37:G40" si="3">C37-F37</f>
        <v>7.52</v>
      </c>
    </row>
    <row r="38" spans="1:9">
      <c r="A38" s="17" t="s">
        <v>46</v>
      </c>
      <c r="B38" s="4">
        <v>9</v>
      </c>
      <c r="C38" s="4">
        <v>2</v>
      </c>
      <c r="D38" s="30">
        <f>C38/B38</f>
        <v>0.22222222222222221</v>
      </c>
      <c r="E38" s="6">
        <v>0.26</v>
      </c>
      <c r="F38" s="8">
        <f>E38*B38</f>
        <v>2.34</v>
      </c>
      <c r="G38" s="13">
        <f t="shared" si="3"/>
        <v>-0.33999999999999986</v>
      </c>
    </row>
    <row r="39" spans="1:9">
      <c r="A39" s="18" t="s">
        <v>44</v>
      </c>
      <c r="B39" s="4">
        <v>14</v>
      </c>
      <c r="C39" s="4">
        <v>9</v>
      </c>
      <c r="D39" s="30">
        <f>C39/B39</f>
        <v>0.6428571428571429</v>
      </c>
      <c r="E39" s="6">
        <v>0.45</v>
      </c>
      <c r="F39" s="8">
        <f>E39*B39</f>
        <v>6.3</v>
      </c>
      <c r="G39" s="13">
        <f t="shared" si="3"/>
        <v>2.7</v>
      </c>
    </row>
    <row r="40" spans="1:9" ht="16.5" thickBot="1">
      <c r="A40" s="16" t="s">
        <v>43</v>
      </c>
      <c r="B40" s="5">
        <v>31</v>
      </c>
      <c r="C40" s="5">
        <v>26</v>
      </c>
      <c r="D40" s="31">
        <f>C40/B40</f>
        <v>0.83870967741935487</v>
      </c>
      <c r="E40" s="7">
        <v>0.67</v>
      </c>
      <c r="F40" s="9">
        <f>E40*B40</f>
        <v>20.77</v>
      </c>
      <c r="G40" s="21">
        <f t="shared" si="3"/>
        <v>5.23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45</v>
      </c>
      <c r="C44" s="32">
        <v>3</v>
      </c>
      <c r="D44" s="41">
        <f>C44/B44</f>
        <v>6.6666666666666666E-2</v>
      </c>
      <c r="E44" s="42">
        <v>0.08</v>
      </c>
      <c r="F44" s="40">
        <f>E44*B44</f>
        <v>3.6</v>
      </c>
      <c r="G44" s="13">
        <f>C44-F44</f>
        <v>-0.60000000000000009</v>
      </c>
    </row>
    <row r="45" spans="1:9">
      <c r="A45" s="15" t="s">
        <v>45</v>
      </c>
      <c r="B45" s="4">
        <v>34</v>
      </c>
      <c r="C45" s="4">
        <v>3</v>
      </c>
      <c r="D45" s="29">
        <f>C45/B45</f>
        <v>8.8235294117647065E-2</v>
      </c>
      <c r="E45" s="11">
        <v>0.09</v>
      </c>
      <c r="F45" s="8">
        <f>E45*B45</f>
        <v>3.06</v>
      </c>
      <c r="G45" s="13">
        <f t="shared" ref="G45:G48" si="4">C45-F45</f>
        <v>-6.0000000000000053E-2</v>
      </c>
    </row>
    <row r="46" spans="1:9">
      <c r="A46" s="17" t="s">
        <v>46</v>
      </c>
      <c r="B46" s="4">
        <v>9</v>
      </c>
      <c r="C46" s="4">
        <v>0</v>
      </c>
      <c r="D46" s="30">
        <f>C46/B46</f>
        <v>0</v>
      </c>
      <c r="E46" s="6">
        <v>0.01</v>
      </c>
      <c r="F46" s="8">
        <f>E46*B46</f>
        <v>0.09</v>
      </c>
      <c r="G46" s="13">
        <f t="shared" si="4"/>
        <v>-0.09</v>
      </c>
    </row>
    <row r="47" spans="1:9">
      <c r="A47" s="18" t="s">
        <v>44</v>
      </c>
      <c r="B47" s="4">
        <v>14</v>
      </c>
      <c r="C47" s="4">
        <v>0</v>
      </c>
      <c r="D47" s="30">
        <f>C47/B47</f>
        <v>0</v>
      </c>
      <c r="E47" s="6">
        <v>0.03</v>
      </c>
      <c r="F47" s="8">
        <f>E47*B47</f>
        <v>0.42</v>
      </c>
      <c r="G47" s="13">
        <f t="shared" si="4"/>
        <v>-0.42</v>
      </c>
    </row>
    <row r="48" spans="1:9" ht="16.5" thickBot="1">
      <c r="A48" s="16" t="s">
        <v>43</v>
      </c>
      <c r="B48" s="5">
        <v>31</v>
      </c>
      <c r="C48" s="5">
        <v>3</v>
      </c>
      <c r="D48" s="31">
        <f>C48/B48</f>
        <v>9.6774193548387094E-2</v>
      </c>
      <c r="E48" s="7">
        <v>0.1</v>
      </c>
      <c r="F48" s="9">
        <f>E48*B48</f>
        <v>3.1</v>
      </c>
      <c r="G48" s="21">
        <f t="shared" si="4"/>
        <v>-0.10000000000000009</v>
      </c>
    </row>
  </sheetData>
  <sheetProtection algorithmName="SHA-512" hashValue="Wm2XMKupCJVFzD8M09T/r7H4pbippWMZrLDNR372M4WgqvsVk1phKRn0iBJm025KPNF0uQ9ORVU3VCQdR2rAjQ==" saltValue="sObOjOp+b+M+QgTeXsd8OA==" spinCount="100000" sheet="1" objects="1" scenarios="1" selectLockedCells="1"/>
  <mergeCells count="45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27" priority="5" stopIfTrue="1" operator="lessThan">
      <formula>-0.5</formula>
    </cfRule>
    <cfRule type="cellIs" dxfId="26" priority="6" stopIfTrue="1" operator="greaterThan">
      <formula>0.5</formula>
    </cfRule>
  </conditionalFormatting>
  <conditionalFormatting sqref="G18:G22">
    <cfRule type="cellIs" dxfId="25" priority="1" stopIfTrue="1" operator="greaterThan">
      <formula>0.5</formula>
    </cfRule>
    <cfRule type="cellIs" dxfId="24" priority="2" operator="lessThan">
      <formula>-0.5</formula>
    </cfRule>
  </conditionalFormatting>
  <conditionalFormatting sqref="G27:G31">
    <cfRule type="cellIs" dxfId="23" priority="3" stopIfTrue="1" operator="lessThan">
      <formula>-0.5</formula>
    </cfRule>
    <cfRule type="cellIs" dxfId="22" priority="4" stopIfTrue="1" operator="greaterThan">
      <formula>0.5</formula>
    </cfRule>
  </conditionalFormatting>
  <conditionalFormatting sqref="G36:G40 G44:G48">
    <cfRule type="cellIs" dxfId="21" priority="7" stopIfTrue="1" operator="lessThan">
      <formula>-0.5</formula>
    </cfRule>
    <cfRule type="cellIs" dxfId="20" priority="8" stopIfTrue="1" operator="greaterThan">
      <formula>0.5</formula>
    </cfRule>
  </conditionalFormatting>
  <dataValidations count="1">
    <dataValidation type="list" allowBlank="1" showInputMessage="1" showErrorMessage="1" sqref="B3:H4" xr:uid="{D4A85976-CA80-8448-BEF1-427C16E7440E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93AB-07BD-A24F-813B-6709E0355351}">
  <sheetPr>
    <pageSetUpPr fitToPage="1"/>
  </sheetPr>
  <dimension ref="A1:J48"/>
  <sheetViews>
    <sheetView showGridLines="0" topLeftCell="D21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28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30</v>
      </c>
      <c r="C9" s="32">
        <v>23</v>
      </c>
      <c r="D9" s="41">
        <f>C9/B9</f>
        <v>0.76666666666666672</v>
      </c>
      <c r="E9" s="42">
        <v>0.69</v>
      </c>
      <c r="F9" s="40">
        <f>E9*B9</f>
        <v>20.7</v>
      </c>
      <c r="G9" s="13">
        <f>C9-F9</f>
        <v>2.3000000000000007</v>
      </c>
      <c r="I9" s="22"/>
      <c r="J9" s="34" t="s">
        <v>38</v>
      </c>
    </row>
    <row r="10" spans="1:10">
      <c r="A10" s="15" t="s">
        <v>45</v>
      </c>
      <c r="B10" s="25">
        <v>25</v>
      </c>
      <c r="C10" s="4">
        <v>21</v>
      </c>
      <c r="D10" s="29">
        <f>C10/B10</f>
        <v>0.84</v>
      </c>
      <c r="E10" s="11">
        <v>0.76</v>
      </c>
      <c r="F10" s="8">
        <f>E10*B10</f>
        <v>19</v>
      </c>
      <c r="G10" s="13">
        <f t="shared" ref="G10:G13" si="0">C10-F10</f>
        <v>2</v>
      </c>
      <c r="I10" s="22"/>
      <c r="J10" s="34" t="s">
        <v>23</v>
      </c>
    </row>
    <row r="11" spans="1:10">
      <c r="A11" s="17" t="s">
        <v>46</v>
      </c>
      <c r="B11" s="26">
        <v>5</v>
      </c>
      <c r="C11" s="4">
        <v>2</v>
      </c>
      <c r="D11" s="33">
        <f>C11/B11</f>
        <v>0.4</v>
      </c>
      <c r="E11" s="19">
        <v>0.25</v>
      </c>
      <c r="F11" s="20">
        <f>E11*B11</f>
        <v>1.25</v>
      </c>
      <c r="G11" s="13">
        <f t="shared" si="0"/>
        <v>0.75</v>
      </c>
      <c r="I11" s="22"/>
      <c r="J11" s="34" t="s">
        <v>24</v>
      </c>
    </row>
    <row r="12" spans="1:10">
      <c r="A12" s="18" t="s">
        <v>44</v>
      </c>
      <c r="B12" s="25">
        <v>8</v>
      </c>
      <c r="C12" s="4">
        <v>3</v>
      </c>
      <c r="D12" s="30">
        <f>C12/B12</f>
        <v>0.375</v>
      </c>
      <c r="E12" s="6">
        <v>0.52</v>
      </c>
      <c r="F12" s="8">
        <f>E12*B12</f>
        <v>4.16</v>
      </c>
      <c r="G12" s="13">
        <f t="shared" si="0"/>
        <v>-1.1600000000000001</v>
      </c>
      <c r="I12" s="22"/>
      <c r="J12" s="34" t="s">
        <v>39</v>
      </c>
    </row>
    <row r="13" spans="1:10" ht="16.5" thickBot="1">
      <c r="A13" s="16" t="s">
        <v>43</v>
      </c>
      <c r="B13" s="27">
        <v>22</v>
      </c>
      <c r="C13" s="5">
        <v>20</v>
      </c>
      <c r="D13" s="31">
        <f>C13/B13</f>
        <v>0.90909090909090906</v>
      </c>
      <c r="E13" s="7">
        <v>0.72</v>
      </c>
      <c r="F13" s="9">
        <f>E13*B13</f>
        <v>15.84</v>
      </c>
      <c r="G13" s="21">
        <f t="shared" si="0"/>
        <v>4.16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21</v>
      </c>
      <c r="C18" s="32">
        <v>18</v>
      </c>
      <c r="D18" s="28">
        <f>C18/B18</f>
        <v>0.8571428571428571</v>
      </c>
      <c r="E18" s="11">
        <v>0.8</v>
      </c>
      <c r="F18" s="12">
        <f>E18*B18</f>
        <v>16.8</v>
      </c>
      <c r="G18" s="36">
        <f>C18-F18</f>
        <v>1.1999999999999993</v>
      </c>
      <c r="H18" s="43">
        <v>33</v>
      </c>
      <c r="I18" s="23" t="s">
        <v>20</v>
      </c>
      <c r="J18" s="34" t="s">
        <v>29</v>
      </c>
    </row>
    <row r="19" spans="1:10">
      <c r="A19" s="15" t="s">
        <v>45</v>
      </c>
      <c r="B19" s="25">
        <v>16</v>
      </c>
      <c r="C19" s="4">
        <v>16</v>
      </c>
      <c r="D19" s="29">
        <f>C19/B19</f>
        <v>1</v>
      </c>
      <c r="E19" s="6">
        <v>0.88</v>
      </c>
      <c r="F19" s="8">
        <f>E19*B19</f>
        <v>14.08</v>
      </c>
      <c r="G19" s="36">
        <f t="shared" ref="G19:G22" si="1">C19-F19</f>
        <v>1.92</v>
      </c>
      <c r="H19" s="44">
        <v>36</v>
      </c>
      <c r="I19" s="23" t="s">
        <v>21</v>
      </c>
      <c r="J19" s="34"/>
    </row>
    <row r="20" spans="1:10">
      <c r="A20" s="17" t="s">
        <v>46</v>
      </c>
      <c r="B20" s="26">
        <v>2</v>
      </c>
      <c r="C20" s="4">
        <v>1</v>
      </c>
      <c r="D20" s="33">
        <f>C20/B20</f>
        <v>0.5</v>
      </c>
      <c r="E20" s="19">
        <v>0.52</v>
      </c>
      <c r="F20" s="20">
        <f>E20*B20</f>
        <v>1.04</v>
      </c>
      <c r="G20" s="36">
        <f t="shared" si="1"/>
        <v>-4.0000000000000036E-2</v>
      </c>
      <c r="H20" s="44">
        <v>12</v>
      </c>
      <c r="I20" s="23" t="s">
        <v>22</v>
      </c>
    </row>
    <row r="21" spans="1:10">
      <c r="A21" s="18" t="s">
        <v>44</v>
      </c>
      <c r="B21" s="25">
        <v>13</v>
      </c>
      <c r="C21" s="4">
        <v>10</v>
      </c>
      <c r="D21" s="30">
        <f>C21/B21</f>
        <v>0.76923076923076927</v>
      </c>
      <c r="E21" s="6">
        <v>0.68</v>
      </c>
      <c r="F21" s="8">
        <f>E21*B21</f>
        <v>8.84</v>
      </c>
      <c r="G21" s="36">
        <f t="shared" si="1"/>
        <v>1.1600000000000001</v>
      </c>
      <c r="H21" s="44">
        <v>30</v>
      </c>
      <c r="I21" s="23" t="s">
        <v>23</v>
      </c>
    </row>
    <row r="22" spans="1:10" ht="16.5" thickBot="1">
      <c r="A22" s="16" t="s">
        <v>43</v>
      </c>
      <c r="B22" s="27">
        <v>8</v>
      </c>
      <c r="C22" s="5">
        <v>8</v>
      </c>
      <c r="D22" s="31">
        <f>C22/B22</f>
        <v>1</v>
      </c>
      <c r="E22" s="7">
        <v>0.84</v>
      </c>
      <c r="F22" s="9">
        <f>E22*B22</f>
        <v>6.72</v>
      </c>
      <c r="G22" s="37">
        <f t="shared" si="1"/>
        <v>1.2800000000000002</v>
      </c>
      <c r="H22" s="45">
        <v>37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28</v>
      </c>
      <c r="C27" s="32">
        <v>18</v>
      </c>
      <c r="D27" s="41">
        <f>C27/B27</f>
        <v>0.6428571428571429</v>
      </c>
      <c r="E27" s="53">
        <v>0.38</v>
      </c>
      <c r="F27" s="40">
        <f>E27*B27</f>
        <v>10.64</v>
      </c>
      <c r="G27" s="13">
        <f>C27-F27</f>
        <v>7.3599999999999994</v>
      </c>
      <c r="H27" s="43">
        <v>23</v>
      </c>
      <c r="I27" s="23" t="s">
        <v>28</v>
      </c>
    </row>
    <row r="28" spans="1:10">
      <c r="A28" s="15" t="s">
        <v>45</v>
      </c>
      <c r="B28" s="25">
        <v>18</v>
      </c>
      <c r="C28" s="4">
        <v>16</v>
      </c>
      <c r="D28" s="46">
        <f>C28/B28</f>
        <v>0.88888888888888884</v>
      </c>
      <c r="E28" s="54">
        <v>0.44</v>
      </c>
      <c r="F28" s="50">
        <f>E28*B28</f>
        <v>7.92</v>
      </c>
      <c r="G28" s="13">
        <f t="shared" ref="G28:G31" si="2">C28-F28</f>
        <v>8.08</v>
      </c>
      <c r="H28" s="44">
        <v>25</v>
      </c>
      <c r="I28" s="23" t="s">
        <v>29</v>
      </c>
    </row>
    <row r="29" spans="1:10">
      <c r="A29" s="17" t="s">
        <v>46</v>
      </c>
      <c r="B29" s="26">
        <v>6</v>
      </c>
      <c r="C29" s="4">
        <v>1</v>
      </c>
      <c r="D29" s="47">
        <f>C29/B29</f>
        <v>0.16666666666666666</v>
      </c>
      <c r="E29" s="54">
        <v>0.22</v>
      </c>
      <c r="F29" s="51">
        <f>E29*B29</f>
        <v>1.32</v>
      </c>
      <c r="G29" s="13">
        <f t="shared" si="2"/>
        <v>-0.32000000000000006</v>
      </c>
      <c r="H29" s="44">
        <v>20</v>
      </c>
      <c r="I29" s="22"/>
    </row>
    <row r="30" spans="1:10">
      <c r="A30" s="18" t="s">
        <v>44</v>
      </c>
      <c r="B30" s="25">
        <v>11</v>
      </c>
      <c r="C30" s="4">
        <v>6</v>
      </c>
      <c r="D30" s="48">
        <f>C30/B30</f>
        <v>0.54545454545454541</v>
      </c>
      <c r="E30" s="54">
        <v>0.31</v>
      </c>
      <c r="F30" s="50">
        <f>E30*B30</f>
        <v>3.41</v>
      </c>
      <c r="G30" s="13">
        <f t="shared" si="2"/>
        <v>2.59</v>
      </c>
      <c r="H30" s="44">
        <v>23</v>
      </c>
      <c r="I30" s="22"/>
    </row>
    <row r="31" spans="1:10" ht="16.5" thickBot="1">
      <c r="A31" s="16" t="s">
        <v>43</v>
      </c>
      <c r="B31" s="27">
        <v>17</v>
      </c>
      <c r="C31" s="5">
        <v>12</v>
      </c>
      <c r="D31" s="49">
        <f>C31/B31</f>
        <v>0.70588235294117652</v>
      </c>
      <c r="E31" s="55">
        <v>0.43</v>
      </c>
      <c r="F31" s="52">
        <f>E31*B31</f>
        <v>7.31</v>
      </c>
      <c r="G31" s="21">
        <f t="shared" si="2"/>
        <v>4.6900000000000004</v>
      </c>
      <c r="H31" s="45">
        <v>23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31</v>
      </c>
      <c r="C36" s="32">
        <v>18</v>
      </c>
      <c r="D36" s="41">
        <f>C36/B36</f>
        <v>0.58064516129032262</v>
      </c>
      <c r="E36" s="42">
        <v>0.62</v>
      </c>
      <c r="F36" s="40">
        <f>E36*B36</f>
        <v>19.22</v>
      </c>
      <c r="G36" s="13">
        <f>C36-F36</f>
        <v>-1.2199999999999989</v>
      </c>
    </row>
    <row r="37" spans="1:9">
      <c r="A37" s="15" t="s">
        <v>45</v>
      </c>
      <c r="B37" s="4">
        <v>21</v>
      </c>
      <c r="C37" s="4">
        <v>17</v>
      </c>
      <c r="D37" s="29">
        <f>C37/B37</f>
        <v>0.80952380952380953</v>
      </c>
      <c r="E37" s="11">
        <v>0.72</v>
      </c>
      <c r="F37" s="8">
        <f>E37*B37</f>
        <v>15.12</v>
      </c>
      <c r="G37" s="13">
        <f t="shared" ref="G37:G40" si="3">C37-F37</f>
        <v>1.8800000000000008</v>
      </c>
    </row>
    <row r="38" spans="1:9">
      <c r="A38" s="17" t="s">
        <v>46</v>
      </c>
      <c r="B38" s="4">
        <v>9</v>
      </c>
      <c r="C38" s="4">
        <v>1</v>
      </c>
      <c r="D38" s="30">
        <f>C38/B38</f>
        <v>0.1111111111111111</v>
      </c>
      <c r="E38" s="6">
        <v>0.26</v>
      </c>
      <c r="F38" s="8">
        <f>E38*B38</f>
        <v>2.34</v>
      </c>
      <c r="G38" s="13">
        <f t="shared" si="3"/>
        <v>-1.3399999999999999</v>
      </c>
    </row>
    <row r="39" spans="1:9">
      <c r="A39" s="18" t="s">
        <v>44</v>
      </c>
      <c r="B39" s="4">
        <v>16</v>
      </c>
      <c r="C39" s="4">
        <v>7</v>
      </c>
      <c r="D39" s="30">
        <f>C39/B39</f>
        <v>0.4375</v>
      </c>
      <c r="E39" s="6">
        <v>0.45</v>
      </c>
      <c r="F39" s="8">
        <f>E39*B39</f>
        <v>7.2</v>
      </c>
      <c r="G39" s="13">
        <f t="shared" si="3"/>
        <v>-0.20000000000000018</v>
      </c>
    </row>
    <row r="40" spans="1:9" ht="16.5" thickBot="1">
      <c r="A40" s="16" t="s">
        <v>43</v>
      </c>
      <c r="B40" s="5">
        <v>15</v>
      </c>
      <c r="C40" s="5">
        <v>11</v>
      </c>
      <c r="D40" s="31">
        <f>C40/B40</f>
        <v>0.73333333333333328</v>
      </c>
      <c r="E40" s="7">
        <v>0.67</v>
      </c>
      <c r="F40" s="9">
        <f>E40*B40</f>
        <v>10.050000000000001</v>
      </c>
      <c r="G40" s="21">
        <f t="shared" si="3"/>
        <v>0.94999999999999929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31</v>
      </c>
      <c r="C44" s="32">
        <v>1</v>
      </c>
      <c r="D44" s="41">
        <f>C44/B44</f>
        <v>3.2258064516129031E-2</v>
      </c>
      <c r="E44" s="42">
        <v>0.08</v>
      </c>
      <c r="F44" s="40">
        <f>E44*B44</f>
        <v>2.48</v>
      </c>
      <c r="G44" s="13">
        <f>C44-F44</f>
        <v>-1.48</v>
      </c>
    </row>
    <row r="45" spans="1:9">
      <c r="A45" s="15" t="s">
        <v>45</v>
      </c>
      <c r="B45" s="4">
        <v>21</v>
      </c>
      <c r="C45" s="4">
        <v>1</v>
      </c>
      <c r="D45" s="29">
        <f>C45/B45</f>
        <v>4.7619047619047616E-2</v>
      </c>
      <c r="E45" s="11">
        <v>0.09</v>
      </c>
      <c r="F45" s="8">
        <f>E45*B45</f>
        <v>1.89</v>
      </c>
      <c r="G45" s="13">
        <f t="shared" ref="G45:G48" si="4">C45-F45</f>
        <v>-0.8899999999999999</v>
      </c>
    </row>
    <row r="46" spans="1:9">
      <c r="A46" s="17" t="s">
        <v>46</v>
      </c>
      <c r="B46" s="4">
        <v>9</v>
      </c>
      <c r="C46" s="4">
        <v>0</v>
      </c>
      <c r="D46" s="30">
        <f>C46/B46</f>
        <v>0</v>
      </c>
      <c r="E46" s="6">
        <v>0.01</v>
      </c>
      <c r="F46" s="8">
        <f>E46*B46</f>
        <v>0.09</v>
      </c>
      <c r="G46" s="13">
        <f t="shared" si="4"/>
        <v>-0.09</v>
      </c>
    </row>
    <row r="47" spans="1:9">
      <c r="A47" s="18" t="s">
        <v>44</v>
      </c>
      <c r="B47" s="4">
        <v>16</v>
      </c>
      <c r="C47" s="4">
        <v>0</v>
      </c>
      <c r="D47" s="30">
        <f>C47/B47</f>
        <v>0</v>
      </c>
      <c r="E47" s="6">
        <v>0.03</v>
      </c>
      <c r="F47" s="8">
        <f>E47*B47</f>
        <v>0.48</v>
      </c>
      <c r="G47" s="13">
        <f t="shared" si="4"/>
        <v>-0.48</v>
      </c>
    </row>
    <row r="48" spans="1:9" ht="16.5" thickBot="1">
      <c r="A48" s="16" t="s">
        <v>43</v>
      </c>
      <c r="B48" s="5">
        <v>15</v>
      </c>
      <c r="C48" s="5">
        <v>1</v>
      </c>
      <c r="D48" s="31">
        <f>C48/B48</f>
        <v>6.6666666666666666E-2</v>
      </c>
      <c r="E48" s="7">
        <v>0.1</v>
      </c>
      <c r="F48" s="9">
        <f>E48*B48</f>
        <v>1.5</v>
      </c>
      <c r="G48" s="21">
        <f t="shared" si="4"/>
        <v>-0.5</v>
      </c>
    </row>
  </sheetData>
  <sheetProtection algorithmName="SHA-512" hashValue="g+76S+FSqUryOL/GUiXUOPuuMIEPVTiUbt8rE1AMU8dB/UP9ZLffzx6EsT8fI5f9sS7DR/DWSLRaWnsHit0YSA==" saltValue="YfTCoWgPTpDMESAnHdJnaA==" spinCount="100000" sheet="1" objects="1" scenarios="1" selectLockedCells="1"/>
  <mergeCells count="45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19" priority="5" stopIfTrue="1" operator="lessThan">
      <formula>-0.5</formula>
    </cfRule>
    <cfRule type="cellIs" dxfId="18" priority="6" stopIfTrue="1" operator="greaterThan">
      <formula>0.5</formula>
    </cfRule>
  </conditionalFormatting>
  <conditionalFormatting sqref="G18:G22">
    <cfRule type="cellIs" dxfId="17" priority="1" stopIfTrue="1" operator="greaterThan">
      <formula>0.5</formula>
    </cfRule>
    <cfRule type="cellIs" dxfId="16" priority="2" operator="lessThan">
      <formula>-0.5</formula>
    </cfRule>
  </conditionalFormatting>
  <conditionalFormatting sqref="G27:G31">
    <cfRule type="cellIs" dxfId="15" priority="3" stopIfTrue="1" operator="lessThan">
      <formula>-0.5</formula>
    </cfRule>
    <cfRule type="cellIs" dxfId="14" priority="4" stopIfTrue="1" operator="greaterThan">
      <formula>0.5</formula>
    </cfRule>
  </conditionalFormatting>
  <conditionalFormatting sqref="G36:G40 G44:G48">
    <cfRule type="cellIs" dxfId="13" priority="7" stopIfTrue="1" operator="lessThan">
      <formula>-0.5</formula>
    </cfRule>
    <cfRule type="cellIs" dxfId="12" priority="8" stopIfTrue="1" operator="greaterThan">
      <formula>0.5</formula>
    </cfRule>
  </conditionalFormatting>
  <dataValidations count="1">
    <dataValidation type="list" allowBlank="1" showInputMessage="1" showErrorMessage="1" sqref="B3:H4" xr:uid="{80251DCC-3319-1C4A-B9E6-B8283C4C5493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2062-A0B8-2C48-881E-E8E84D0F7AB7}">
  <sheetPr>
    <pageSetUpPr fitToPage="1"/>
  </sheetPr>
  <dimension ref="A1:I30"/>
  <sheetViews>
    <sheetView showGridLines="0" topLeftCell="A25" zoomScale="135" zoomScaleNormal="135" workbookViewId="0">
      <selection activeCell="B3" sqref="B3:G4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8" max="8" width="20.375" bestFit="1" customWidth="1"/>
    <col min="9" max="9" width="17.375" style="35" customWidth="1"/>
  </cols>
  <sheetData>
    <row r="1" spans="1:9" ht="21.75" thickBot="1">
      <c r="A1" s="108" t="s">
        <v>52</v>
      </c>
      <c r="B1" s="109"/>
      <c r="C1" s="109"/>
      <c r="D1" s="109"/>
      <c r="E1" s="109"/>
      <c r="F1" s="109"/>
      <c r="G1" s="110"/>
      <c r="H1" s="38"/>
    </row>
    <row r="2" spans="1:9" ht="16.5" thickBot="1"/>
    <row r="3" spans="1:9">
      <c r="A3" s="111" t="s">
        <v>11</v>
      </c>
      <c r="B3" s="113" t="s">
        <v>41</v>
      </c>
      <c r="C3" s="114"/>
      <c r="D3" s="114"/>
      <c r="E3" s="114"/>
      <c r="F3" s="114"/>
      <c r="G3" s="115"/>
      <c r="H3" s="22"/>
      <c r="I3" s="34" t="s">
        <v>17</v>
      </c>
    </row>
    <row r="4" spans="1:9" ht="16.5" thickBot="1">
      <c r="A4" s="112"/>
      <c r="B4" s="116"/>
      <c r="C4" s="117"/>
      <c r="D4" s="117"/>
      <c r="E4" s="117"/>
      <c r="F4" s="117"/>
      <c r="G4" s="118"/>
      <c r="H4" s="22"/>
      <c r="I4" s="34" t="s">
        <v>18</v>
      </c>
    </row>
    <row r="5" spans="1:9" ht="16.5" thickBot="1">
      <c r="H5" s="22"/>
      <c r="I5" s="34" t="s">
        <v>19</v>
      </c>
    </row>
    <row r="6" spans="1:9" ht="15.95" customHeight="1">
      <c r="A6" s="68" t="s">
        <v>36</v>
      </c>
      <c r="B6" s="71" t="s">
        <v>14</v>
      </c>
      <c r="C6" s="74" t="s">
        <v>47</v>
      </c>
      <c r="D6" s="75"/>
      <c r="E6" s="71" t="s">
        <v>30</v>
      </c>
      <c r="F6" s="80" t="s">
        <v>51</v>
      </c>
      <c r="G6" s="71" t="s">
        <v>33</v>
      </c>
      <c r="H6" s="23" t="s">
        <v>25</v>
      </c>
    </row>
    <row r="7" spans="1:9" ht="17.100000000000001" customHeight="1">
      <c r="A7" s="69"/>
      <c r="B7" s="72"/>
      <c r="C7" s="77" t="s">
        <v>12</v>
      </c>
      <c r="D7" s="86" t="s">
        <v>13</v>
      </c>
      <c r="E7" s="72"/>
      <c r="F7" s="81"/>
      <c r="G7" s="72"/>
      <c r="H7" s="23" t="s">
        <v>26</v>
      </c>
    </row>
    <row r="8" spans="1:9" ht="15.95" customHeight="1" thickBot="1">
      <c r="A8" s="70"/>
      <c r="B8" s="73"/>
      <c r="C8" s="83"/>
      <c r="D8" s="87"/>
      <c r="E8" s="72"/>
      <c r="F8" s="82"/>
      <c r="G8" s="73"/>
      <c r="H8" s="23" t="s">
        <v>27</v>
      </c>
    </row>
    <row r="9" spans="1:9" ht="15.95" customHeight="1" thickBot="1">
      <c r="A9" s="14" t="s">
        <v>15</v>
      </c>
      <c r="B9" s="57">
        <v>34</v>
      </c>
      <c r="C9" s="32">
        <v>27</v>
      </c>
      <c r="D9" s="41">
        <f>C9/B9</f>
        <v>0.79411764705882348</v>
      </c>
      <c r="E9" s="53">
        <v>0.39</v>
      </c>
      <c r="F9" s="40">
        <f>E9*B9</f>
        <v>13.26</v>
      </c>
      <c r="G9" s="13">
        <f>C9-F9</f>
        <v>13.74</v>
      </c>
      <c r="H9" s="23" t="s">
        <v>28</v>
      </c>
    </row>
    <row r="10" spans="1:9">
      <c r="A10" s="15" t="s">
        <v>45</v>
      </c>
      <c r="B10" s="25">
        <v>29</v>
      </c>
      <c r="C10" s="4">
        <v>24</v>
      </c>
      <c r="D10" s="46">
        <f>C10/B10</f>
        <v>0.82758620689655171</v>
      </c>
      <c r="E10" s="54">
        <v>0.44</v>
      </c>
      <c r="F10" s="50">
        <f>E10*B10</f>
        <v>12.76</v>
      </c>
      <c r="G10" s="13">
        <f t="shared" ref="G10:G13" si="0">C10-F10</f>
        <v>11.24</v>
      </c>
      <c r="H10" s="23" t="s">
        <v>29</v>
      </c>
    </row>
    <row r="11" spans="1:9">
      <c r="A11" s="17" t="s">
        <v>46</v>
      </c>
      <c r="B11" s="58">
        <v>5</v>
      </c>
      <c r="C11" s="4">
        <v>3</v>
      </c>
      <c r="D11" s="47">
        <f>C11/B11</f>
        <v>0.6</v>
      </c>
      <c r="E11" s="54">
        <v>0.22</v>
      </c>
      <c r="F11" s="51">
        <f>E11*B11</f>
        <v>1.1000000000000001</v>
      </c>
      <c r="G11" s="13">
        <f t="shared" si="0"/>
        <v>1.9</v>
      </c>
      <c r="H11" s="22"/>
    </row>
    <row r="12" spans="1:9">
      <c r="A12" s="18" t="s">
        <v>44</v>
      </c>
      <c r="B12" s="25">
        <v>3</v>
      </c>
      <c r="C12" s="4">
        <v>1</v>
      </c>
      <c r="D12" s="48">
        <f>C12/B12</f>
        <v>0.33333333333333331</v>
      </c>
      <c r="E12" s="54">
        <v>0.31</v>
      </c>
      <c r="F12" s="50">
        <f>E12*B12</f>
        <v>0.92999999999999994</v>
      </c>
      <c r="G12" s="13">
        <f t="shared" si="0"/>
        <v>7.0000000000000062E-2</v>
      </c>
      <c r="H12" s="22"/>
    </row>
    <row r="13" spans="1:9" ht="16.5" thickBot="1">
      <c r="A13" s="16" t="s">
        <v>43</v>
      </c>
      <c r="B13" s="27">
        <v>31</v>
      </c>
      <c r="C13" s="5">
        <v>26</v>
      </c>
      <c r="D13" s="49">
        <f>C13/B13</f>
        <v>0.83870967741935487</v>
      </c>
      <c r="E13" s="55">
        <v>0.43</v>
      </c>
      <c r="F13" s="52">
        <f>E13*B13</f>
        <v>13.33</v>
      </c>
      <c r="G13" s="21">
        <f t="shared" si="0"/>
        <v>12.67</v>
      </c>
      <c r="H13" s="22"/>
    </row>
    <row r="14" spans="1:9" ht="16.5" thickBot="1">
      <c r="H14" s="22"/>
    </row>
    <row r="15" spans="1:9" ht="15.95" customHeight="1">
      <c r="A15" s="88" t="s">
        <v>16</v>
      </c>
      <c r="B15" s="71" t="s">
        <v>14</v>
      </c>
      <c r="C15" s="84" t="s">
        <v>49</v>
      </c>
      <c r="D15" s="85"/>
      <c r="E15" s="65" t="s">
        <v>30</v>
      </c>
      <c r="F15" s="80" t="s">
        <v>51</v>
      </c>
      <c r="G15" s="65" t="s">
        <v>32</v>
      </c>
      <c r="H15" s="22"/>
    </row>
    <row r="16" spans="1:9">
      <c r="A16" s="89"/>
      <c r="B16" s="72"/>
      <c r="C16" s="76" t="s">
        <v>12</v>
      </c>
      <c r="D16" s="78" t="s">
        <v>13</v>
      </c>
      <c r="E16" s="66"/>
      <c r="F16" s="81"/>
      <c r="G16" s="66"/>
    </row>
    <row r="17" spans="1:7" ht="16.5" thickBot="1">
      <c r="A17" s="89"/>
      <c r="B17" s="73"/>
      <c r="C17" s="77"/>
      <c r="D17" s="79"/>
      <c r="E17" s="90"/>
      <c r="F17" s="82"/>
      <c r="G17" s="67"/>
    </row>
    <row r="18" spans="1:7" ht="16.5" thickBot="1">
      <c r="A18" s="14" t="s">
        <v>15</v>
      </c>
      <c r="B18" s="10">
        <v>35</v>
      </c>
      <c r="C18" s="32">
        <v>18</v>
      </c>
      <c r="D18" s="41">
        <f>C18/B18</f>
        <v>0.51428571428571423</v>
      </c>
      <c r="E18" s="42">
        <v>0.62</v>
      </c>
      <c r="F18" s="40">
        <f>E18*B18</f>
        <v>21.7</v>
      </c>
      <c r="G18" s="13">
        <f>C18-F18</f>
        <v>-3.6999999999999993</v>
      </c>
    </row>
    <row r="19" spans="1:7">
      <c r="A19" s="15" t="s">
        <v>45</v>
      </c>
      <c r="B19" s="4">
        <v>31</v>
      </c>
      <c r="C19" s="4">
        <v>18</v>
      </c>
      <c r="D19" s="29">
        <f>C19/B19</f>
        <v>0.58064516129032262</v>
      </c>
      <c r="E19" s="11">
        <v>0.72</v>
      </c>
      <c r="F19" s="8">
        <f>E19*B19</f>
        <v>22.32</v>
      </c>
      <c r="G19" s="13">
        <f t="shared" ref="G19:G22" si="1">C19-F19</f>
        <v>-4.32</v>
      </c>
    </row>
    <row r="20" spans="1:7">
      <c r="A20" s="17" t="s">
        <v>46</v>
      </c>
      <c r="B20" s="4">
        <v>4</v>
      </c>
      <c r="C20" s="4">
        <v>0</v>
      </c>
      <c r="D20" s="30">
        <f>C20/B20</f>
        <v>0</v>
      </c>
      <c r="E20" s="6">
        <v>0.26</v>
      </c>
      <c r="F20" s="8">
        <f>E20*B20</f>
        <v>1.04</v>
      </c>
      <c r="G20" s="13">
        <f t="shared" si="1"/>
        <v>-1.04</v>
      </c>
    </row>
    <row r="21" spans="1:7">
      <c r="A21" s="18" t="s">
        <v>44</v>
      </c>
      <c r="B21" s="4">
        <v>9</v>
      </c>
      <c r="C21" s="4">
        <v>3</v>
      </c>
      <c r="D21" s="30">
        <f>C21/B21</f>
        <v>0.33333333333333331</v>
      </c>
      <c r="E21" s="6">
        <v>0.45</v>
      </c>
      <c r="F21" s="8">
        <f>E21*B21</f>
        <v>4.05</v>
      </c>
      <c r="G21" s="13">
        <f t="shared" si="1"/>
        <v>-1.0499999999999998</v>
      </c>
    </row>
    <row r="22" spans="1:7" ht="16.5" thickBot="1">
      <c r="A22" s="16" t="s">
        <v>43</v>
      </c>
      <c r="B22" s="5">
        <v>26</v>
      </c>
      <c r="C22" s="5">
        <v>15</v>
      </c>
      <c r="D22" s="31">
        <f>C22/B22</f>
        <v>0.57692307692307687</v>
      </c>
      <c r="E22" s="7">
        <v>0.67</v>
      </c>
      <c r="F22" s="9">
        <f>E22*B22</f>
        <v>17.420000000000002</v>
      </c>
      <c r="G22" s="21">
        <f t="shared" si="1"/>
        <v>-2.4200000000000017</v>
      </c>
    </row>
    <row r="23" spans="1:7" ht="15.95" customHeight="1">
      <c r="A23" s="88"/>
      <c r="B23" s="71" t="s">
        <v>14</v>
      </c>
      <c r="C23" s="84" t="s">
        <v>50</v>
      </c>
      <c r="D23" s="85"/>
      <c r="E23" s="65" t="s">
        <v>30</v>
      </c>
      <c r="F23" s="80" t="s">
        <v>51</v>
      </c>
      <c r="G23" s="65" t="s">
        <v>33</v>
      </c>
    </row>
    <row r="24" spans="1:7">
      <c r="A24" s="89"/>
      <c r="B24" s="72"/>
      <c r="C24" s="76" t="s">
        <v>12</v>
      </c>
      <c r="D24" s="78" t="s">
        <v>13</v>
      </c>
      <c r="E24" s="66"/>
      <c r="F24" s="81"/>
      <c r="G24" s="66"/>
    </row>
    <row r="25" spans="1:7" ht="16.5" thickBot="1">
      <c r="A25" s="89"/>
      <c r="B25" s="73"/>
      <c r="C25" s="77"/>
      <c r="D25" s="79"/>
      <c r="E25" s="90"/>
      <c r="F25" s="82"/>
      <c r="G25" s="67"/>
    </row>
    <row r="26" spans="1:7" ht="16.5" thickBot="1">
      <c r="A26" s="14" t="s">
        <v>15</v>
      </c>
      <c r="B26" s="10">
        <v>35</v>
      </c>
      <c r="C26" s="32">
        <v>1</v>
      </c>
      <c r="D26" s="41">
        <f>C26/B26</f>
        <v>2.8571428571428571E-2</v>
      </c>
      <c r="E26" s="42">
        <v>0.08</v>
      </c>
      <c r="F26" s="40">
        <f>E26*B26</f>
        <v>2.8000000000000003</v>
      </c>
      <c r="G26" s="13">
        <f>C26-F26</f>
        <v>-1.8000000000000003</v>
      </c>
    </row>
    <row r="27" spans="1:7">
      <c r="A27" s="15" t="s">
        <v>45</v>
      </c>
      <c r="B27" s="4">
        <v>31</v>
      </c>
      <c r="C27" s="4">
        <v>1</v>
      </c>
      <c r="D27" s="29">
        <f>C27/B27</f>
        <v>3.2258064516129031E-2</v>
      </c>
      <c r="E27" s="11">
        <v>0.09</v>
      </c>
      <c r="F27" s="8">
        <f>E27*B27</f>
        <v>2.79</v>
      </c>
      <c r="G27" s="13">
        <f t="shared" ref="G27:G30" si="2">C27-F27</f>
        <v>-1.79</v>
      </c>
    </row>
    <row r="28" spans="1:7">
      <c r="A28" s="17" t="s">
        <v>46</v>
      </c>
      <c r="B28" s="4">
        <v>4</v>
      </c>
      <c r="C28" s="4">
        <v>0</v>
      </c>
      <c r="D28" s="30">
        <f>C28/B28</f>
        <v>0</v>
      </c>
      <c r="E28" s="6">
        <v>0.01</v>
      </c>
      <c r="F28" s="8">
        <f>E28*B28</f>
        <v>0.04</v>
      </c>
      <c r="G28" s="13">
        <f t="shared" si="2"/>
        <v>-0.04</v>
      </c>
    </row>
    <row r="29" spans="1:7">
      <c r="A29" s="18" t="s">
        <v>44</v>
      </c>
      <c r="B29" s="4">
        <v>6</v>
      </c>
      <c r="C29" s="4">
        <v>0</v>
      </c>
      <c r="D29" s="30">
        <f>C29/B29</f>
        <v>0</v>
      </c>
      <c r="E29" s="6">
        <v>0.03</v>
      </c>
      <c r="F29" s="8">
        <f>E29*B29</f>
        <v>0.18</v>
      </c>
      <c r="G29" s="13">
        <f t="shared" si="2"/>
        <v>-0.18</v>
      </c>
    </row>
    <row r="30" spans="1:7" ht="16.5" thickBot="1">
      <c r="A30" s="16" t="s">
        <v>43</v>
      </c>
      <c r="B30" s="5">
        <v>26</v>
      </c>
      <c r="C30" s="5">
        <v>1</v>
      </c>
      <c r="D30" s="31">
        <f>C30/B30</f>
        <v>3.8461538461538464E-2</v>
      </c>
      <c r="E30" s="7">
        <v>0.1</v>
      </c>
      <c r="F30" s="9">
        <f>E30*B30</f>
        <v>2.6</v>
      </c>
      <c r="G30" s="21">
        <f t="shared" si="2"/>
        <v>-1.6</v>
      </c>
    </row>
  </sheetData>
  <sheetProtection algorithmName="SHA-512" hashValue="KtXFXtdZSCdnckZgbLQAGGBON7gfxB2Cw19/4NuT/9vEfJ1fTVABLII9f0zB4Kea7D2ZEJcuLI2IIN5/qY2MhA==" saltValue="ppTTOobqdca66e0KpKEtIw==" spinCount="100000" sheet="1" objects="1" scenarios="1" selectLockedCells="1"/>
  <mergeCells count="27">
    <mergeCell ref="G23:G25"/>
    <mergeCell ref="C24:C25"/>
    <mergeCell ref="D24:D25"/>
    <mergeCell ref="D16:D17"/>
    <mergeCell ref="A23:A25"/>
    <mergeCell ref="B23:B25"/>
    <mergeCell ref="C23:D23"/>
    <mergeCell ref="E23:E25"/>
    <mergeCell ref="F23:F25"/>
    <mergeCell ref="E15:E17"/>
    <mergeCell ref="F15:F17"/>
    <mergeCell ref="G15:G17"/>
    <mergeCell ref="A15:A17"/>
    <mergeCell ref="B15:B17"/>
    <mergeCell ref="C15:D15"/>
    <mergeCell ref="C16:C17"/>
    <mergeCell ref="G6:G8"/>
    <mergeCell ref="A1:G1"/>
    <mergeCell ref="A3:A4"/>
    <mergeCell ref="B3:G4"/>
    <mergeCell ref="C7:C8"/>
    <mergeCell ref="D7:D8"/>
    <mergeCell ref="A6:A8"/>
    <mergeCell ref="B6:B8"/>
    <mergeCell ref="C6:D6"/>
    <mergeCell ref="E6:E8"/>
    <mergeCell ref="F6:F8"/>
  </mergeCells>
  <conditionalFormatting sqref="G9:G13">
    <cfRule type="cellIs" dxfId="11" priority="3" stopIfTrue="1" operator="lessThan">
      <formula>-0.5</formula>
    </cfRule>
    <cfRule type="cellIs" dxfId="10" priority="4" stopIfTrue="1" operator="greaterThan">
      <formula>0.5</formula>
    </cfRule>
  </conditionalFormatting>
  <conditionalFormatting sqref="G18:G22 G26:G30">
    <cfRule type="cellIs" dxfId="9" priority="7" stopIfTrue="1" operator="lessThan">
      <formula>-0.5</formula>
    </cfRule>
    <cfRule type="cellIs" dxfId="8" priority="8" stopIfTrue="1" operator="greaterThan">
      <formula>0.5</formula>
    </cfRule>
  </conditionalFormatting>
  <dataValidations count="1">
    <dataValidation type="list" allowBlank="1" showInputMessage="1" showErrorMessage="1" sqref="B3:G4" xr:uid="{AD5FC05C-9651-CC47-B1E7-C36E52884774}">
      <formula1>$I$3:$I$5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F10E-5816-8648-9EEC-D9408ADD072B}">
  <sheetPr>
    <pageSetUpPr fitToPage="1"/>
  </sheetPr>
  <dimension ref="A1:J48"/>
  <sheetViews>
    <sheetView showGridLines="0" topLeftCell="A15" zoomScale="135" zoomScaleNormal="135" workbookViewId="0">
      <selection activeCell="F27" sqref="F27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29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58</v>
      </c>
      <c r="C9" s="32">
        <v>38</v>
      </c>
      <c r="D9" s="41">
        <f>C9/B9</f>
        <v>0.65517241379310343</v>
      </c>
      <c r="E9" s="42">
        <v>0.69</v>
      </c>
      <c r="F9" s="40">
        <f>E9*B9</f>
        <v>40.019999999999996</v>
      </c>
      <c r="G9" s="13">
        <f>C9-F9</f>
        <v>-2.019999999999996</v>
      </c>
      <c r="I9" s="22"/>
      <c r="J9" s="34" t="s">
        <v>38</v>
      </c>
    </row>
    <row r="10" spans="1:10">
      <c r="A10" s="15" t="s">
        <v>45</v>
      </c>
      <c r="B10" s="25">
        <v>46</v>
      </c>
      <c r="C10" s="4">
        <v>34</v>
      </c>
      <c r="D10" s="29">
        <f>C10/B10</f>
        <v>0.73913043478260865</v>
      </c>
      <c r="E10" s="11">
        <v>0.76</v>
      </c>
      <c r="F10" s="8">
        <f>E10*B10</f>
        <v>34.96</v>
      </c>
      <c r="G10" s="13">
        <f t="shared" ref="G10:G13" si="0">C10-F10</f>
        <v>-0.96000000000000085</v>
      </c>
      <c r="I10" s="22"/>
      <c r="J10" s="34" t="s">
        <v>23</v>
      </c>
    </row>
    <row r="11" spans="1:10">
      <c r="A11" s="17" t="s">
        <v>46</v>
      </c>
      <c r="B11" s="26">
        <v>10</v>
      </c>
      <c r="C11" s="4">
        <v>4</v>
      </c>
      <c r="D11" s="33">
        <f>C11/B11</f>
        <v>0.4</v>
      </c>
      <c r="E11" s="19">
        <v>0.25</v>
      </c>
      <c r="F11" s="20">
        <f>E11*B11</f>
        <v>2.5</v>
      </c>
      <c r="G11" s="13">
        <f t="shared" si="0"/>
        <v>1.5</v>
      </c>
      <c r="I11" s="22"/>
      <c r="J11" s="34" t="s">
        <v>24</v>
      </c>
    </row>
    <row r="12" spans="1:10">
      <c r="A12" s="18" t="s">
        <v>44</v>
      </c>
      <c r="B12" s="25">
        <v>8</v>
      </c>
      <c r="C12" s="4">
        <v>5</v>
      </c>
      <c r="D12" s="30">
        <f>C12/B12</f>
        <v>0.625</v>
      </c>
      <c r="E12" s="6">
        <v>0.52</v>
      </c>
      <c r="F12" s="8">
        <f>E12*B12</f>
        <v>4.16</v>
      </c>
      <c r="G12" s="13">
        <f t="shared" si="0"/>
        <v>0.83999999999999986</v>
      </c>
      <c r="I12" s="22"/>
      <c r="J12" s="34" t="s">
        <v>39</v>
      </c>
    </row>
    <row r="13" spans="1:10" ht="16.5" thickBot="1">
      <c r="A13" s="16" t="s">
        <v>43</v>
      </c>
      <c r="B13" s="27">
        <v>50</v>
      </c>
      <c r="C13" s="5">
        <v>33</v>
      </c>
      <c r="D13" s="31">
        <f>C13/B13</f>
        <v>0.66</v>
      </c>
      <c r="E13" s="7">
        <v>0.72</v>
      </c>
      <c r="F13" s="9">
        <f>E13*B13</f>
        <v>36</v>
      </c>
      <c r="G13" s="21">
        <f t="shared" si="0"/>
        <v>-3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59</v>
      </c>
      <c r="C18" s="32">
        <v>54</v>
      </c>
      <c r="D18" s="28">
        <f>C18/B18</f>
        <v>0.9152542372881356</v>
      </c>
      <c r="E18" s="11">
        <v>0.8</v>
      </c>
      <c r="F18" s="12">
        <f>E18*B18</f>
        <v>47.2</v>
      </c>
      <c r="G18" s="36">
        <f>C18-F18</f>
        <v>6.7999999999999972</v>
      </c>
      <c r="H18" s="43">
        <v>34</v>
      </c>
      <c r="I18" s="23" t="s">
        <v>20</v>
      </c>
      <c r="J18" s="34" t="s">
        <v>29</v>
      </c>
    </row>
    <row r="19" spans="1:10">
      <c r="A19" s="15" t="s">
        <v>45</v>
      </c>
      <c r="B19" s="25">
        <v>44</v>
      </c>
      <c r="C19" s="4">
        <v>44</v>
      </c>
      <c r="D19" s="29">
        <f>C19/B19</f>
        <v>1</v>
      </c>
      <c r="E19" s="6">
        <v>0.88</v>
      </c>
      <c r="F19" s="8">
        <f>E19*B19</f>
        <v>38.72</v>
      </c>
      <c r="G19" s="36">
        <f t="shared" ref="G19:G22" si="1">C19-F19</f>
        <v>5.2800000000000011</v>
      </c>
      <c r="H19" s="44">
        <v>37</v>
      </c>
      <c r="I19" s="23" t="s">
        <v>21</v>
      </c>
      <c r="J19" s="34"/>
    </row>
    <row r="20" spans="1:10">
      <c r="A20" s="17" t="s">
        <v>46</v>
      </c>
      <c r="B20" s="26">
        <v>13</v>
      </c>
      <c r="C20" s="4">
        <v>10</v>
      </c>
      <c r="D20" s="33">
        <f>C20/B20</f>
        <v>0.76923076923076927</v>
      </c>
      <c r="E20" s="19">
        <v>0.52</v>
      </c>
      <c r="F20" s="20">
        <f>E20*B20</f>
        <v>6.76</v>
      </c>
      <c r="G20" s="36">
        <f t="shared" si="1"/>
        <v>3.24</v>
      </c>
      <c r="H20" s="44">
        <v>30</v>
      </c>
      <c r="I20" s="23" t="s">
        <v>22</v>
      </c>
    </row>
    <row r="21" spans="1:10">
      <c r="A21" s="18" t="s">
        <v>44</v>
      </c>
      <c r="B21" s="25">
        <v>19</v>
      </c>
      <c r="C21" s="4">
        <v>18</v>
      </c>
      <c r="D21" s="30">
        <f>C21/B21</f>
        <v>0.94736842105263153</v>
      </c>
      <c r="E21" s="6">
        <v>0.68</v>
      </c>
      <c r="F21" s="8">
        <f>E21*B21</f>
        <v>12.920000000000002</v>
      </c>
      <c r="G21" s="36">
        <f t="shared" si="1"/>
        <v>5.0799999999999983</v>
      </c>
      <c r="H21" s="44">
        <v>36</v>
      </c>
      <c r="I21" s="23" t="s">
        <v>23</v>
      </c>
    </row>
    <row r="22" spans="1:10" ht="16.5" thickBot="1">
      <c r="A22" s="16" t="s">
        <v>43</v>
      </c>
      <c r="B22" s="27">
        <v>40</v>
      </c>
      <c r="C22" s="5">
        <v>36</v>
      </c>
      <c r="D22" s="31">
        <f>C22/B22</f>
        <v>0.9</v>
      </c>
      <c r="E22" s="7">
        <v>0.84</v>
      </c>
      <c r="F22" s="9">
        <f>E22*B22</f>
        <v>33.6</v>
      </c>
      <c r="G22" s="37">
        <f t="shared" si="1"/>
        <v>2.3999999999999986</v>
      </c>
      <c r="H22" s="45">
        <v>34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60</v>
      </c>
      <c r="C27" s="32">
        <v>23</v>
      </c>
      <c r="D27" s="41">
        <f>C27/B27</f>
        <v>0.38333333333333336</v>
      </c>
      <c r="E27" s="53">
        <v>0.38</v>
      </c>
      <c r="F27" s="40">
        <f>E27*B27</f>
        <v>22.8</v>
      </c>
      <c r="G27" s="13">
        <f>C27-F27</f>
        <v>0.19999999999999929</v>
      </c>
      <c r="H27" s="56">
        <v>0.4</v>
      </c>
      <c r="I27" s="23" t="s">
        <v>28</v>
      </c>
    </row>
    <row r="28" spans="1:10">
      <c r="A28" s="15" t="s">
        <v>45</v>
      </c>
      <c r="B28" s="25">
        <v>34</v>
      </c>
      <c r="C28" s="4">
        <v>21</v>
      </c>
      <c r="D28" s="46">
        <f>C28/B28</f>
        <v>0.61764705882352944</v>
      </c>
      <c r="E28" s="54">
        <v>0.44</v>
      </c>
      <c r="F28" s="50">
        <f>E28*B28</f>
        <v>14.96</v>
      </c>
      <c r="G28" s="13">
        <f t="shared" ref="G28:G31" si="2">C28-F28</f>
        <v>6.0399999999999991</v>
      </c>
      <c r="H28" s="6">
        <v>0.45</v>
      </c>
      <c r="I28" s="23" t="s">
        <v>29</v>
      </c>
    </row>
    <row r="29" spans="1:10">
      <c r="A29" s="17" t="s">
        <v>46</v>
      </c>
      <c r="B29" s="26">
        <v>22</v>
      </c>
      <c r="C29" s="4">
        <v>2</v>
      </c>
      <c r="D29" s="47">
        <f>C29/B29</f>
        <v>9.0909090909090912E-2</v>
      </c>
      <c r="E29" s="54">
        <v>0.22</v>
      </c>
      <c r="F29" s="51">
        <f>E29*B29</f>
        <v>4.84</v>
      </c>
      <c r="G29" s="13">
        <f t="shared" si="2"/>
        <v>-2.84</v>
      </c>
      <c r="H29" s="6">
        <v>0.23</v>
      </c>
      <c r="I29" s="22"/>
    </row>
    <row r="30" spans="1:10">
      <c r="A30" s="18" t="s">
        <v>44</v>
      </c>
      <c r="B30" s="25">
        <v>25</v>
      </c>
      <c r="C30" s="4">
        <v>8</v>
      </c>
      <c r="D30" s="48">
        <f>C30/B30</f>
        <v>0.32</v>
      </c>
      <c r="E30" s="54">
        <v>0.31</v>
      </c>
      <c r="F30" s="50">
        <f>E30*B30</f>
        <v>7.75</v>
      </c>
      <c r="G30" s="13">
        <f t="shared" si="2"/>
        <v>0.25</v>
      </c>
      <c r="H30" s="6">
        <v>0.32</v>
      </c>
      <c r="I30" s="22"/>
    </row>
    <row r="31" spans="1:10" ht="16.5" thickBot="1">
      <c r="A31" s="16" t="s">
        <v>43</v>
      </c>
      <c r="B31" s="27">
        <v>35</v>
      </c>
      <c r="C31" s="5">
        <v>15</v>
      </c>
      <c r="D31" s="49">
        <f>C31/B31</f>
        <v>0.42857142857142855</v>
      </c>
      <c r="E31" s="55">
        <v>0.43</v>
      </c>
      <c r="F31" s="52">
        <f>E31*B31</f>
        <v>15.049999999999999</v>
      </c>
      <c r="G31" s="21">
        <f t="shared" si="2"/>
        <v>-4.9999999999998934E-2</v>
      </c>
      <c r="H31" s="7">
        <v>0.44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60</v>
      </c>
      <c r="C36" s="32">
        <v>43</v>
      </c>
      <c r="D36" s="41">
        <f>C36/B36</f>
        <v>0.71666666666666667</v>
      </c>
      <c r="E36" s="42">
        <v>0.62</v>
      </c>
      <c r="F36" s="40">
        <f>E36*B36</f>
        <v>37.200000000000003</v>
      </c>
      <c r="G36" s="13">
        <f>C36-F36</f>
        <v>5.7999999999999972</v>
      </c>
    </row>
    <row r="37" spans="1:9">
      <c r="A37" s="15" t="s">
        <v>45</v>
      </c>
      <c r="B37" s="4">
        <v>43</v>
      </c>
      <c r="C37" s="4">
        <v>39</v>
      </c>
      <c r="D37" s="29">
        <f>C37/B37</f>
        <v>0.90697674418604646</v>
      </c>
      <c r="E37" s="11">
        <v>0.72</v>
      </c>
      <c r="F37" s="8">
        <f>E37*B37</f>
        <v>30.959999999999997</v>
      </c>
      <c r="G37" s="13">
        <f t="shared" ref="G37:G40" si="3">C37-F37</f>
        <v>8.0400000000000027</v>
      </c>
    </row>
    <row r="38" spans="1:9">
      <c r="A38" s="17" t="s">
        <v>46</v>
      </c>
      <c r="B38" s="4">
        <v>15</v>
      </c>
      <c r="C38" s="4">
        <v>4</v>
      </c>
      <c r="D38" s="30">
        <f>C38/B38</f>
        <v>0.26666666666666666</v>
      </c>
      <c r="E38" s="6">
        <v>0.26</v>
      </c>
      <c r="F38" s="8">
        <f>E38*B38</f>
        <v>3.9000000000000004</v>
      </c>
      <c r="G38" s="13">
        <f t="shared" si="3"/>
        <v>9.9999999999999645E-2</v>
      </c>
    </row>
    <row r="39" spans="1:9">
      <c r="A39" s="18" t="s">
        <v>44</v>
      </c>
      <c r="B39" s="4">
        <v>29</v>
      </c>
      <c r="C39" s="4">
        <v>18</v>
      </c>
      <c r="D39" s="30">
        <f>C39/B39</f>
        <v>0.62068965517241381</v>
      </c>
      <c r="E39" s="6">
        <v>0.45</v>
      </c>
      <c r="F39" s="8">
        <f>E39*B39</f>
        <v>13.05</v>
      </c>
      <c r="G39" s="13">
        <f t="shared" si="3"/>
        <v>4.9499999999999993</v>
      </c>
    </row>
    <row r="40" spans="1:9" ht="16.5" thickBot="1">
      <c r="A40" s="16" t="s">
        <v>43</v>
      </c>
      <c r="B40" s="5">
        <v>31</v>
      </c>
      <c r="C40" s="5">
        <v>25</v>
      </c>
      <c r="D40" s="31">
        <f>C40/B40</f>
        <v>0.80645161290322576</v>
      </c>
      <c r="E40" s="7">
        <v>0.67</v>
      </c>
      <c r="F40" s="9">
        <f>E40*B40</f>
        <v>20.77</v>
      </c>
      <c r="G40" s="21">
        <f t="shared" si="3"/>
        <v>4.2300000000000004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60</v>
      </c>
      <c r="C44" s="32">
        <v>8</v>
      </c>
      <c r="D44" s="41">
        <f>C44/B44</f>
        <v>0.13333333333333333</v>
      </c>
      <c r="E44" s="42">
        <v>0.08</v>
      </c>
      <c r="F44" s="40">
        <f>E44*B44</f>
        <v>4.8</v>
      </c>
      <c r="G44" s="13">
        <f>C44-F44</f>
        <v>3.2</v>
      </c>
    </row>
    <row r="45" spans="1:9">
      <c r="A45" s="15" t="s">
        <v>45</v>
      </c>
      <c r="B45" s="4">
        <v>43</v>
      </c>
      <c r="C45" s="4">
        <v>8</v>
      </c>
      <c r="D45" s="29">
        <f>C45/B45</f>
        <v>0.18604651162790697</v>
      </c>
      <c r="E45" s="11">
        <v>0.09</v>
      </c>
      <c r="F45" s="8">
        <f>E45*B45</f>
        <v>3.8699999999999997</v>
      </c>
      <c r="G45" s="13">
        <f t="shared" ref="G45:G48" si="4">C45-F45</f>
        <v>4.1300000000000008</v>
      </c>
    </row>
    <row r="46" spans="1:9">
      <c r="A46" s="17" t="s">
        <v>46</v>
      </c>
      <c r="B46" s="4">
        <v>15</v>
      </c>
      <c r="C46" s="4">
        <v>0</v>
      </c>
      <c r="D46" s="30">
        <f>C46/B46</f>
        <v>0</v>
      </c>
      <c r="E46" s="6">
        <v>0.01</v>
      </c>
      <c r="F46" s="8">
        <f>E46*B46</f>
        <v>0.15</v>
      </c>
      <c r="G46" s="13">
        <f t="shared" si="4"/>
        <v>-0.15</v>
      </c>
    </row>
    <row r="47" spans="1:9">
      <c r="A47" s="18" t="s">
        <v>44</v>
      </c>
      <c r="B47" s="4">
        <v>29</v>
      </c>
      <c r="C47" s="4">
        <v>1</v>
      </c>
      <c r="D47" s="30">
        <f>C47/B47</f>
        <v>3.4482758620689655E-2</v>
      </c>
      <c r="E47" s="6">
        <v>0.03</v>
      </c>
      <c r="F47" s="8">
        <f>E47*B47</f>
        <v>0.87</v>
      </c>
      <c r="G47" s="13">
        <f t="shared" si="4"/>
        <v>0.13</v>
      </c>
    </row>
    <row r="48" spans="1:9" ht="16.5" thickBot="1">
      <c r="A48" s="16" t="s">
        <v>43</v>
      </c>
      <c r="B48" s="5">
        <v>31</v>
      </c>
      <c r="C48" s="5">
        <v>7</v>
      </c>
      <c r="D48" s="31">
        <f>C48/B48</f>
        <v>0.22580645161290322</v>
      </c>
      <c r="E48" s="7">
        <v>0.1</v>
      </c>
      <c r="F48" s="9">
        <f>E48*B48</f>
        <v>3.1</v>
      </c>
      <c r="G48" s="21">
        <f t="shared" si="4"/>
        <v>3.9</v>
      </c>
    </row>
  </sheetData>
  <sheetProtection algorithmName="SHA-512" hashValue="f/00V5FkPN2mcg6VuRHwmt60qDVn92PxdJusH4cis5nhqBMKHB4hEEq+DZOrprcuIDpiMQLZ5UNFm7fdm0ntsQ==" saltValue="MMdS7p10RvFaWVhJsM9p7w==" spinCount="100000" sheet="1" objects="1" scenarios="1" selectLockedCells="1"/>
  <mergeCells count="45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7" priority="5" stopIfTrue="1" operator="lessThan">
      <formula>-0.5</formula>
    </cfRule>
    <cfRule type="cellIs" dxfId="6" priority="6" stopIfTrue="1" operator="greaterThan">
      <formula>0.5</formula>
    </cfRule>
  </conditionalFormatting>
  <conditionalFormatting sqref="G18:G22">
    <cfRule type="cellIs" dxfId="5" priority="1" stopIfTrue="1" operator="greaterThan">
      <formula>0.5</formula>
    </cfRule>
    <cfRule type="cellIs" dxfId="4" priority="2" operator="lessThan">
      <formula>-0.5</formula>
    </cfRule>
  </conditionalFormatting>
  <conditionalFormatting sqref="G27:G31">
    <cfRule type="cellIs" dxfId="3" priority="3" stopIfTrue="1" operator="lessThan">
      <formula>-0.5</formula>
    </cfRule>
    <cfRule type="cellIs" dxfId="2" priority="4" stopIfTrue="1" operator="greaterThan">
      <formula>0.5</formula>
    </cfRule>
  </conditionalFormatting>
  <conditionalFormatting sqref="G36:G40 G44:G48">
    <cfRule type="cellIs" dxfId="1" priority="7" stopIfTrue="1" operator="lessThan">
      <formula>-0.5</formula>
    </cfRule>
    <cfRule type="cellIs" dxfId="0" priority="8" stopIfTrue="1" operator="greaterThan">
      <formula>0.5</formula>
    </cfRule>
  </conditionalFormatting>
  <dataValidations count="1">
    <dataValidation type="list" allowBlank="1" showInputMessage="1" showErrorMessage="1" sqref="B3:H4" xr:uid="{ED7289A7-FA56-B64F-A23A-842E4CEE01CF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A96D-29B1-7142-8A57-9A82408CB312}">
  <dimension ref="A1:A11"/>
  <sheetViews>
    <sheetView workbookViewId="0">
      <selection activeCell="A18" sqref="A18"/>
    </sheetView>
  </sheetViews>
  <sheetFormatPr defaultColWidth="10.875" defaultRowHeight="15.75"/>
  <cols>
    <col min="1" max="1" width="30.5" bestFit="1" customWidth="1"/>
  </cols>
  <sheetData>
    <row r="1" spans="1:1">
      <c r="A1" s="3" t="s">
        <v>10</v>
      </c>
    </row>
    <row r="2" spans="1:1">
      <c r="A2" s="1" t="s">
        <v>0</v>
      </c>
    </row>
    <row r="3" spans="1:1">
      <c r="A3" s="1" t="s">
        <v>1</v>
      </c>
    </row>
    <row r="4" spans="1:1">
      <c r="A4" s="1" t="s">
        <v>2</v>
      </c>
    </row>
    <row r="5" spans="1:1">
      <c r="A5" s="1" t="s">
        <v>3</v>
      </c>
    </row>
    <row r="6" spans="1:1">
      <c r="A6" s="1" t="s">
        <v>4</v>
      </c>
    </row>
    <row r="7" spans="1:1">
      <c r="A7" s="1" t="s">
        <v>5</v>
      </c>
    </row>
    <row r="8" spans="1:1">
      <c r="A8" s="1" t="s">
        <v>6</v>
      </c>
    </row>
    <row r="9" spans="1:1">
      <c r="A9" s="1" t="s">
        <v>7</v>
      </c>
    </row>
    <row r="10" spans="1:1">
      <c r="A10" s="1" t="s">
        <v>8</v>
      </c>
    </row>
    <row r="11" spans="1:1" ht="16.5" thickBot="1">
      <c r="A11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3067-649D-EC4E-944E-9101620572C4}">
  <sheetPr>
    <pageSetUpPr fitToPage="1"/>
  </sheetPr>
  <dimension ref="A1:I48"/>
  <sheetViews>
    <sheetView showGridLines="0" tabSelected="1" zoomScale="135" zoomScaleNormal="135" workbookViewId="0">
      <selection activeCell="F30" sqref="F30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8" max="8" width="20.375" bestFit="1" customWidth="1"/>
    <col min="9" max="9" width="17.375" style="35" customWidth="1"/>
  </cols>
  <sheetData>
    <row r="1" spans="1:9" ht="21.75" thickBot="1">
      <c r="A1" s="108" t="s">
        <v>52</v>
      </c>
      <c r="B1" s="109"/>
      <c r="C1" s="109"/>
      <c r="D1" s="109"/>
      <c r="E1" s="109"/>
      <c r="F1" s="109"/>
      <c r="G1" s="110"/>
      <c r="H1" s="38"/>
    </row>
    <row r="2" spans="1:9" ht="16.5" thickBot="1"/>
    <row r="3" spans="1:9">
      <c r="A3" s="111" t="s">
        <v>11</v>
      </c>
      <c r="B3" s="113" t="s">
        <v>18</v>
      </c>
      <c r="C3" s="114"/>
      <c r="D3" s="114"/>
      <c r="E3" s="114"/>
      <c r="F3" s="114"/>
      <c r="G3" s="115"/>
      <c r="H3" s="22"/>
      <c r="I3" s="34" t="s">
        <v>17</v>
      </c>
    </row>
    <row r="4" spans="1:9" ht="16.5" thickBot="1">
      <c r="A4" s="112"/>
      <c r="B4" s="116"/>
      <c r="C4" s="117"/>
      <c r="D4" s="117"/>
      <c r="E4" s="117"/>
      <c r="F4" s="117"/>
      <c r="G4" s="118"/>
      <c r="H4" s="22"/>
      <c r="I4" s="34" t="s">
        <v>18</v>
      </c>
    </row>
    <row r="5" spans="1:9" ht="16.5" thickBot="1">
      <c r="H5" s="22"/>
      <c r="I5" s="34" t="s">
        <v>19</v>
      </c>
    </row>
    <row r="6" spans="1:9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H6" s="22"/>
      <c r="I6" s="34" t="s">
        <v>37</v>
      </c>
    </row>
    <row r="7" spans="1:9">
      <c r="A7" s="69"/>
      <c r="B7" s="72"/>
      <c r="C7" s="77" t="s">
        <v>12</v>
      </c>
      <c r="D7" s="86" t="s">
        <v>13</v>
      </c>
      <c r="E7" s="72"/>
      <c r="F7" s="81"/>
      <c r="G7" s="72"/>
      <c r="H7" s="22"/>
      <c r="I7" s="34" t="s">
        <v>20</v>
      </c>
    </row>
    <row r="8" spans="1:9" ht="16.5" thickBot="1">
      <c r="A8" s="70"/>
      <c r="B8" s="73"/>
      <c r="C8" s="83"/>
      <c r="D8" s="87"/>
      <c r="E8" s="72"/>
      <c r="F8" s="82"/>
      <c r="G8" s="73"/>
      <c r="H8" s="22"/>
      <c r="I8" s="34" t="s">
        <v>21</v>
      </c>
    </row>
    <row r="9" spans="1:9" ht="16.5" thickBot="1">
      <c r="A9" s="14" t="s">
        <v>15</v>
      </c>
      <c r="B9" s="57">
        <v>29</v>
      </c>
      <c r="C9" s="32">
        <v>19</v>
      </c>
      <c r="D9" s="41">
        <f>C9/B9</f>
        <v>0.65517241379310343</v>
      </c>
      <c r="E9" s="42">
        <v>0.69</v>
      </c>
      <c r="F9" s="40">
        <f>E9*B9</f>
        <v>20.009999999999998</v>
      </c>
      <c r="G9" s="13">
        <f>C9-F9</f>
        <v>-1.009999999999998</v>
      </c>
      <c r="H9" s="22"/>
      <c r="I9" s="34" t="s">
        <v>38</v>
      </c>
    </row>
    <row r="10" spans="1:9">
      <c r="A10" s="15" t="s">
        <v>45</v>
      </c>
      <c r="B10" s="25">
        <v>21</v>
      </c>
      <c r="C10" s="4">
        <v>16</v>
      </c>
      <c r="D10" s="29">
        <f>C10/B10</f>
        <v>0.76190476190476186</v>
      </c>
      <c r="E10" s="11">
        <v>0.76</v>
      </c>
      <c r="F10" s="8">
        <f>E10*B10</f>
        <v>15.96</v>
      </c>
      <c r="G10" s="13">
        <f t="shared" ref="G10:G13" si="0">C10-F10</f>
        <v>3.9999999999999147E-2</v>
      </c>
      <c r="H10" s="22"/>
      <c r="I10" s="34" t="s">
        <v>23</v>
      </c>
    </row>
    <row r="11" spans="1:9">
      <c r="A11" s="17" t="s">
        <v>46</v>
      </c>
      <c r="B11" s="58">
        <v>8</v>
      </c>
      <c r="C11" s="4">
        <v>3</v>
      </c>
      <c r="D11" s="33">
        <f>C11/B11</f>
        <v>0.375</v>
      </c>
      <c r="E11" s="19">
        <v>0.25</v>
      </c>
      <c r="F11" s="20">
        <f>E11*B11</f>
        <v>2</v>
      </c>
      <c r="G11" s="13">
        <f t="shared" si="0"/>
        <v>1</v>
      </c>
      <c r="H11" s="22"/>
      <c r="I11" s="34" t="s">
        <v>24</v>
      </c>
    </row>
    <row r="12" spans="1:9">
      <c r="A12" s="18" t="s">
        <v>44</v>
      </c>
      <c r="B12" s="25">
        <v>17</v>
      </c>
      <c r="C12" s="4">
        <v>13</v>
      </c>
      <c r="D12" s="30">
        <f>C12/B12</f>
        <v>0.76470588235294112</v>
      </c>
      <c r="E12" s="6">
        <v>0.52</v>
      </c>
      <c r="F12" s="8">
        <f>E12*B12</f>
        <v>8.84</v>
      </c>
      <c r="G12" s="13">
        <f t="shared" si="0"/>
        <v>4.16</v>
      </c>
      <c r="H12" s="22"/>
      <c r="I12" s="34" t="s">
        <v>39</v>
      </c>
    </row>
    <row r="13" spans="1:9" ht="16.5" thickBot="1">
      <c r="A13" s="16" t="s">
        <v>43</v>
      </c>
      <c r="B13" s="27">
        <v>12</v>
      </c>
      <c r="C13" s="5">
        <v>6</v>
      </c>
      <c r="D13" s="31">
        <f>C13/B13</f>
        <v>0.5</v>
      </c>
      <c r="E13" s="7">
        <v>0.72</v>
      </c>
      <c r="F13" s="9">
        <f>E13*B13</f>
        <v>8.64</v>
      </c>
      <c r="G13" s="21">
        <f t="shared" si="0"/>
        <v>-2.6400000000000006</v>
      </c>
      <c r="H13" s="22"/>
      <c r="I13" s="34" t="s">
        <v>25</v>
      </c>
    </row>
    <row r="14" spans="1:9" ht="16.5" thickBot="1">
      <c r="H14" s="22"/>
      <c r="I14" s="34" t="s">
        <v>40</v>
      </c>
    </row>
    <row r="15" spans="1:9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119" t="s">
        <v>51</v>
      </c>
      <c r="G15" s="105" t="s">
        <v>33</v>
      </c>
      <c r="H15" s="23" t="s">
        <v>17</v>
      </c>
      <c r="I15" s="34" t="s">
        <v>27</v>
      </c>
    </row>
    <row r="16" spans="1:9" ht="15.95" customHeight="1">
      <c r="A16" s="69"/>
      <c r="B16" s="72"/>
      <c r="C16" s="77" t="s">
        <v>12</v>
      </c>
      <c r="D16" s="86" t="s">
        <v>13</v>
      </c>
      <c r="E16" s="72"/>
      <c r="F16" s="120"/>
      <c r="G16" s="106"/>
      <c r="H16" s="23" t="s">
        <v>18</v>
      </c>
      <c r="I16" s="34" t="s">
        <v>28</v>
      </c>
    </row>
    <row r="17" spans="1:9" ht="16.5" thickBot="1">
      <c r="A17" s="70"/>
      <c r="B17" s="73"/>
      <c r="C17" s="83"/>
      <c r="D17" s="87"/>
      <c r="E17" s="73"/>
      <c r="F17" s="121"/>
      <c r="G17" s="107"/>
      <c r="H17" s="23" t="s">
        <v>19</v>
      </c>
      <c r="I17" s="34" t="s">
        <v>41</v>
      </c>
    </row>
    <row r="18" spans="1:9" ht="16.5" thickBot="1">
      <c r="A18" s="14" t="s">
        <v>15</v>
      </c>
      <c r="B18" s="57">
        <v>30</v>
      </c>
      <c r="C18" s="32">
        <v>23</v>
      </c>
      <c r="D18" s="28">
        <f>C18/B18</f>
        <v>0.76666666666666672</v>
      </c>
      <c r="E18" s="11">
        <v>0.8</v>
      </c>
      <c r="F18" s="61">
        <f>E18*B18</f>
        <v>24</v>
      </c>
      <c r="G18" s="59">
        <f>C18-F18</f>
        <v>-1</v>
      </c>
      <c r="H18" s="23" t="s">
        <v>20</v>
      </c>
      <c r="I18" s="34" t="s">
        <v>29</v>
      </c>
    </row>
    <row r="19" spans="1:9">
      <c r="A19" s="15" t="s">
        <v>45</v>
      </c>
      <c r="B19" s="25">
        <v>21</v>
      </c>
      <c r="C19" s="4">
        <v>21</v>
      </c>
      <c r="D19" s="29">
        <f>C19/B19</f>
        <v>1</v>
      </c>
      <c r="E19" s="6">
        <v>0.88</v>
      </c>
      <c r="F19" s="62">
        <f>E19*B19</f>
        <v>18.48</v>
      </c>
      <c r="G19" s="59">
        <f t="shared" ref="G19:G21" si="1">C19-F19</f>
        <v>2.5199999999999996</v>
      </c>
      <c r="H19" s="23" t="s">
        <v>21</v>
      </c>
      <c r="I19" s="34"/>
    </row>
    <row r="20" spans="1:9">
      <c r="A20" s="17" t="s">
        <v>46</v>
      </c>
      <c r="B20" s="58">
        <v>8</v>
      </c>
      <c r="C20" s="4">
        <v>2</v>
      </c>
      <c r="D20" s="33">
        <f>C20/B20</f>
        <v>0.25</v>
      </c>
      <c r="E20" s="19">
        <v>0.52</v>
      </c>
      <c r="F20" s="63">
        <f>E20*B20</f>
        <v>4.16</v>
      </c>
      <c r="G20" s="59">
        <f t="shared" si="1"/>
        <v>-2.16</v>
      </c>
      <c r="H20" s="23" t="s">
        <v>22</v>
      </c>
    </row>
    <row r="21" spans="1:9">
      <c r="A21" s="18" t="s">
        <v>44</v>
      </c>
      <c r="B21" s="25">
        <v>20</v>
      </c>
      <c r="C21" s="4">
        <v>17</v>
      </c>
      <c r="D21" s="30">
        <f>C21/B21</f>
        <v>0.85</v>
      </c>
      <c r="E21" s="6">
        <v>0.68</v>
      </c>
      <c r="F21" s="62">
        <f>E21*B21</f>
        <v>13.600000000000001</v>
      </c>
      <c r="G21" s="59">
        <f t="shared" si="1"/>
        <v>3.3999999999999986</v>
      </c>
      <c r="H21" s="23" t="s">
        <v>23</v>
      </c>
    </row>
    <row r="22" spans="1:9" ht="16.5" thickBot="1">
      <c r="A22" s="16" t="s">
        <v>43</v>
      </c>
      <c r="B22" s="27">
        <v>10</v>
      </c>
      <c r="C22" s="5">
        <v>6</v>
      </c>
      <c r="D22" s="31">
        <f>C22/B22</f>
        <v>0.6</v>
      </c>
      <c r="E22" s="7">
        <v>0.84</v>
      </c>
      <c r="F22" s="64">
        <f>E22*B22</f>
        <v>8.4</v>
      </c>
      <c r="G22" s="60">
        <f>C22-F22</f>
        <v>-2.4000000000000004</v>
      </c>
      <c r="H22" s="23" t="s">
        <v>24</v>
      </c>
    </row>
    <row r="23" spans="1:9" ht="16.5" thickBot="1">
      <c r="H23" s="23"/>
    </row>
    <row r="24" spans="1:9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23" t="s">
        <v>25</v>
      </c>
    </row>
    <row r="25" spans="1:9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23" t="s">
        <v>26</v>
      </c>
    </row>
    <row r="26" spans="1:9" ht="15.95" customHeight="1" thickBot="1">
      <c r="A26" s="70"/>
      <c r="B26" s="73"/>
      <c r="C26" s="83"/>
      <c r="D26" s="87"/>
      <c r="E26" s="72"/>
      <c r="F26" s="82"/>
      <c r="G26" s="73"/>
      <c r="H26" s="23" t="s">
        <v>27</v>
      </c>
    </row>
    <row r="27" spans="1:9" ht="15.95" customHeight="1" thickBot="1">
      <c r="A27" s="14" t="s">
        <v>15</v>
      </c>
      <c r="B27" s="57">
        <v>24</v>
      </c>
      <c r="C27" s="32">
        <v>18</v>
      </c>
      <c r="D27" s="41">
        <f>C27/B27</f>
        <v>0.75</v>
      </c>
      <c r="E27" s="53">
        <v>0.38</v>
      </c>
      <c r="F27" s="40">
        <f>E27*B27</f>
        <v>9.120000000000001</v>
      </c>
      <c r="G27" s="13">
        <f>C27-F27</f>
        <v>8.879999999999999</v>
      </c>
      <c r="H27" s="23" t="s">
        <v>28</v>
      </c>
    </row>
    <row r="28" spans="1:9">
      <c r="A28" s="15" t="s">
        <v>45</v>
      </c>
      <c r="B28" s="25">
        <v>18</v>
      </c>
      <c r="C28" s="4">
        <v>14</v>
      </c>
      <c r="D28" s="46">
        <f>C28/B28</f>
        <v>0.77777777777777779</v>
      </c>
      <c r="E28" s="54">
        <v>0.44</v>
      </c>
      <c r="F28" s="50">
        <f>E28*B28</f>
        <v>7.92</v>
      </c>
      <c r="G28" s="13">
        <f t="shared" ref="G28:G31" si="2">C28-F28</f>
        <v>6.08</v>
      </c>
      <c r="H28" s="23" t="s">
        <v>29</v>
      </c>
    </row>
    <row r="29" spans="1:9">
      <c r="A29" s="17" t="s">
        <v>46</v>
      </c>
      <c r="B29" s="58">
        <v>5</v>
      </c>
      <c r="C29" s="4">
        <v>3</v>
      </c>
      <c r="D29" s="47">
        <f>C29/B29</f>
        <v>0.6</v>
      </c>
      <c r="E29" s="54">
        <v>0.22</v>
      </c>
      <c r="F29" s="51">
        <f>E29*B29</f>
        <v>1.1000000000000001</v>
      </c>
      <c r="G29" s="13">
        <f t="shared" si="2"/>
        <v>1.9</v>
      </c>
      <c r="H29" s="22"/>
    </row>
    <row r="30" spans="1:9">
      <c r="A30" s="18" t="s">
        <v>44</v>
      </c>
      <c r="B30" s="25">
        <v>15</v>
      </c>
      <c r="C30" s="4">
        <v>12</v>
      </c>
      <c r="D30" s="48">
        <f>C30/B30</f>
        <v>0.8</v>
      </c>
      <c r="E30" s="54">
        <v>0.31</v>
      </c>
      <c r="F30" s="50">
        <f>E30*B30</f>
        <v>4.6500000000000004</v>
      </c>
      <c r="G30" s="13">
        <f t="shared" si="2"/>
        <v>7.35</v>
      </c>
      <c r="H30" s="22"/>
    </row>
    <row r="31" spans="1:9" ht="16.5" thickBot="1">
      <c r="A31" s="16" t="s">
        <v>43</v>
      </c>
      <c r="B31" s="27">
        <v>9</v>
      </c>
      <c r="C31" s="5">
        <v>6</v>
      </c>
      <c r="D31" s="49">
        <f>C31/B31</f>
        <v>0.66666666666666663</v>
      </c>
      <c r="E31" s="55">
        <v>0.43</v>
      </c>
      <c r="F31" s="52">
        <f>E31*B31</f>
        <v>3.87</v>
      </c>
      <c r="G31" s="21">
        <f t="shared" si="2"/>
        <v>2.13</v>
      </c>
      <c r="H31" s="22"/>
    </row>
    <row r="32" spans="1:9" ht="16.5" thickBot="1">
      <c r="H32" s="22"/>
    </row>
    <row r="33" spans="1:8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22"/>
    </row>
    <row r="34" spans="1:8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8" ht="16.5" thickBot="1">
      <c r="A35" s="89"/>
      <c r="B35" s="73"/>
      <c r="C35" s="77"/>
      <c r="D35" s="79"/>
      <c r="E35" s="90"/>
      <c r="F35" s="82"/>
      <c r="G35" s="67"/>
    </row>
    <row r="36" spans="1:8" ht="16.5" thickBot="1">
      <c r="A36" s="14" t="s">
        <v>15</v>
      </c>
      <c r="B36" s="10">
        <v>27</v>
      </c>
      <c r="C36" s="32">
        <v>13</v>
      </c>
      <c r="D36" s="28">
        <f>C36/B36</f>
        <v>0.48148148148148145</v>
      </c>
      <c r="E36" s="42">
        <v>0.62</v>
      </c>
      <c r="F36" s="12">
        <f>E36*B36</f>
        <v>16.739999999999998</v>
      </c>
      <c r="G36" s="13">
        <f>C36-F36</f>
        <v>-3.7399999999999984</v>
      </c>
    </row>
    <row r="37" spans="1:8">
      <c r="A37" s="15" t="s">
        <v>45</v>
      </c>
      <c r="B37" s="4">
        <v>13</v>
      </c>
      <c r="C37" s="4">
        <v>10</v>
      </c>
      <c r="D37" s="29">
        <f>C37/B37</f>
        <v>0.76923076923076927</v>
      </c>
      <c r="E37" s="11">
        <v>0.72</v>
      </c>
      <c r="F37" s="8">
        <f>E37*B37</f>
        <v>9.36</v>
      </c>
      <c r="G37" s="13">
        <f t="shared" ref="G37:G40" si="3">C37-F37</f>
        <v>0.64000000000000057</v>
      </c>
    </row>
    <row r="38" spans="1:8">
      <c r="A38" s="17" t="s">
        <v>46</v>
      </c>
      <c r="B38" s="4">
        <v>12</v>
      </c>
      <c r="C38" s="4">
        <v>3</v>
      </c>
      <c r="D38" s="30">
        <f>C38/B38</f>
        <v>0.25</v>
      </c>
      <c r="E38" s="6">
        <v>0.26</v>
      </c>
      <c r="F38" s="8">
        <f>E38*B38</f>
        <v>3.12</v>
      </c>
      <c r="G38" s="13">
        <f t="shared" si="3"/>
        <v>-0.12000000000000011</v>
      </c>
    </row>
    <row r="39" spans="1:8">
      <c r="A39" s="18" t="s">
        <v>44</v>
      </c>
      <c r="B39" s="4">
        <v>22</v>
      </c>
      <c r="C39" s="4">
        <v>9</v>
      </c>
      <c r="D39" s="30">
        <f>C39/B39</f>
        <v>0.40909090909090912</v>
      </c>
      <c r="E39" s="6">
        <v>0.45</v>
      </c>
      <c r="F39" s="8">
        <f>E39*B39</f>
        <v>9.9</v>
      </c>
      <c r="G39" s="13">
        <f t="shared" si="3"/>
        <v>-0.90000000000000036</v>
      </c>
    </row>
    <row r="40" spans="1:8" ht="16.5" thickBot="1">
      <c r="A40" s="16" t="s">
        <v>43</v>
      </c>
      <c r="B40" s="5">
        <v>5</v>
      </c>
      <c r="C40" s="5">
        <v>4</v>
      </c>
      <c r="D40" s="31">
        <f>C40/B40</f>
        <v>0.8</v>
      </c>
      <c r="E40" s="7">
        <v>0.67</v>
      </c>
      <c r="F40" s="9">
        <f>E40*B40</f>
        <v>3.35</v>
      </c>
      <c r="G40" s="21">
        <f t="shared" si="3"/>
        <v>0.64999999999999991</v>
      </c>
    </row>
    <row r="41" spans="1:8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8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8" ht="16.5" thickBot="1">
      <c r="A43" s="89"/>
      <c r="B43" s="73"/>
      <c r="C43" s="77"/>
      <c r="D43" s="79"/>
      <c r="E43" s="90"/>
      <c r="F43" s="82"/>
      <c r="G43" s="67"/>
    </row>
    <row r="44" spans="1:8" ht="16.5" thickBot="1">
      <c r="A44" s="14" t="s">
        <v>15</v>
      </c>
      <c r="B44" s="10">
        <v>27</v>
      </c>
      <c r="C44" s="32">
        <v>1</v>
      </c>
      <c r="D44" s="28">
        <f>C44/B44</f>
        <v>3.7037037037037035E-2</v>
      </c>
      <c r="E44" s="42">
        <v>0.08</v>
      </c>
      <c r="F44" s="12">
        <f>E44*B44</f>
        <v>2.16</v>
      </c>
      <c r="G44" s="13">
        <f>C44-F44</f>
        <v>-1.1600000000000001</v>
      </c>
    </row>
    <row r="45" spans="1:8">
      <c r="A45" s="15" t="s">
        <v>45</v>
      </c>
      <c r="B45" s="4">
        <v>13</v>
      </c>
      <c r="C45" s="4">
        <v>1</v>
      </c>
      <c r="D45" s="29">
        <f>C45/B45</f>
        <v>7.6923076923076927E-2</v>
      </c>
      <c r="E45" s="11">
        <v>0.09</v>
      </c>
      <c r="F45" s="8">
        <f>E45*B45</f>
        <v>1.17</v>
      </c>
      <c r="G45" s="13">
        <f t="shared" ref="G45:G48" si="4">C45-F45</f>
        <v>-0.16999999999999993</v>
      </c>
    </row>
    <row r="46" spans="1:8">
      <c r="A46" s="17" t="s">
        <v>46</v>
      </c>
      <c r="B46" s="4">
        <v>12</v>
      </c>
      <c r="C46" s="4">
        <v>0</v>
      </c>
      <c r="D46" s="30">
        <f>C46/B46</f>
        <v>0</v>
      </c>
      <c r="E46" s="6">
        <v>0.01</v>
      </c>
      <c r="F46" s="8">
        <f>E46*B46</f>
        <v>0.12</v>
      </c>
      <c r="G46" s="13">
        <f t="shared" si="4"/>
        <v>-0.12</v>
      </c>
    </row>
    <row r="47" spans="1:8">
      <c r="A47" s="18" t="s">
        <v>44</v>
      </c>
      <c r="B47" s="4">
        <v>22</v>
      </c>
      <c r="C47" s="4">
        <v>0</v>
      </c>
      <c r="D47" s="30">
        <f>C47/B47</f>
        <v>0</v>
      </c>
      <c r="E47" s="6">
        <v>0.03</v>
      </c>
      <c r="F47" s="8">
        <f>E47*B47</f>
        <v>0.65999999999999992</v>
      </c>
      <c r="G47" s="13">
        <f t="shared" si="4"/>
        <v>-0.65999999999999992</v>
      </c>
    </row>
    <row r="48" spans="1:8" ht="16.5" thickBot="1">
      <c r="A48" s="16" t="s">
        <v>43</v>
      </c>
      <c r="B48" s="5">
        <v>5</v>
      </c>
      <c r="C48" s="5">
        <v>1</v>
      </c>
      <c r="D48" s="31">
        <f>C48/B48</f>
        <v>0.2</v>
      </c>
      <c r="E48" s="7">
        <v>0.1</v>
      </c>
      <c r="F48" s="9">
        <f>E48*B48</f>
        <v>0.5</v>
      </c>
      <c r="G48" s="21">
        <f t="shared" si="4"/>
        <v>0.5</v>
      </c>
    </row>
  </sheetData>
  <sheetProtection algorithmName="SHA-512" hashValue="62TeCXkmzhWGkTM+IrIc5TS12DHLZJnuRjDxB3laY7qa8K7bNulgXY1Wh3Mf+J/ZskopFJwTVuvzmdPccmke2w==" saltValue="RWjdQNX9LQ99bAtUtqR4XA==" spinCount="100000" sheet="1" objects="1" scenarios="1" selectLockedCells="1"/>
  <mergeCells count="43">
    <mergeCell ref="G41:G43"/>
    <mergeCell ref="C42:C43"/>
    <mergeCell ref="D42:D43"/>
    <mergeCell ref="D34:D35"/>
    <mergeCell ref="A41:A43"/>
    <mergeCell ref="B41:B43"/>
    <mergeCell ref="C41:D41"/>
    <mergeCell ref="E41:E43"/>
    <mergeCell ref="F41:F43"/>
    <mergeCell ref="E33:E35"/>
    <mergeCell ref="F33:F35"/>
    <mergeCell ref="G33:G35"/>
    <mergeCell ref="G24:G26"/>
    <mergeCell ref="F15:F17"/>
    <mergeCell ref="C25:C26"/>
    <mergeCell ref="D25:D26"/>
    <mergeCell ref="A33:A35"/>
    <mergeCell ref="B33:B35"/>
    <mergeCell ref="C33:D33"/>
    <mergeCell ref="C34:C35"/>
    <mergeCell ref="A24:A26"/>
    <mergeCell ref="B24:B26"/>
    <mergeCell ref="C24:D24"/>
    <mergeCell ref="E24:E26"/>
    <mergeCell ref="F24:F26"/>
    <mergeCell ref="A15:A17"/>
    <mergeCell ref="B15:B17"/>
    <mergeCell ref="C15:D15"/>
    <mergeCell ref="E15:E17"/>
    <mergeCell ref="G15:G17"/>
    <mergeCell ref="C16:C17"/>
    <mergeCell ref="D16:D17"/>
    <mergeCell ref="A1:G1"/>
    <mergeCell ref="A3:A4"/>
    <mergeCell ref="B3:G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107" priority="5" stopIfTrue="1" operator="lessThan">
      <formula>-0.5</formula>
    </cfRule>
    <cfRule type="cellIs" dxfId="106" priority="6" stopIfTrue="1" operator="greaterThan">
      <formula>0.5</formula>
    </cfRule>
  </conditionalFormatting>
  <conditionalFormatting sqref="G18:G22">
    <cfRule type="cellIs" dxfId="105" priority="1" stopIfTrue="1" operator="greaterThan">
      <formula>0.5</formula>
    </cfRule>
    <cfRule type="cellIs" dxfId="104" priority="2" operator="lessThan">
      <formula>-0.5</formula>
    </cfRule>
  </conditionalFormatting>
  <conditionalFormatting sqref="G27:G31">
    <cfRule type="cellIs" dxfId="103" priority="3" stopIfTrue="1" operator="lessThan">
      <formula>-0.5</formula>
    </cfRule>
    <cfRule type="cellIs" dxfId="102" priority="4" stopIfTrue="1" operator="greaterThan">
      <formula>0.5</formula>
    </cfRule>
  </conditionalFormatting>
  <conditionalFormatting sqref="G36:G40 G44:G48">
    <cfRule type="cellIs" dxfId="101" priority="7" stopIfTrue="1" operator="lessThan">
      <formula>-0.5</formula>
    </cfRule>
    <cfRule type="cellIs" dxfId="100" priority="8" stopIfTrue="1" operator="greaterThan">
      <formula>0.5</formula>
    </cfRule>
  </conditionalFormatting>
  <dataValidations count="1">
    <dataValidation type="list" allowBlank="1" showInputMessage="1" showErrorMessage="1" sqref="B3:G4" xr:uid="{17330501-2E22-E841-8DD0-ED6CA6D8B740}">
      <formula1>$I$3:$I$18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33F6-D802-9D41-AED6-5D055ADF190D}">
  <sheetPr>
    <pageSetUpPr fitToPage="1"/>
  </sheetPr>
  <dimension ref="A1:I48"/>
  <sheetViews>
    <sheetView showGridLines="0" topLeftCell="A3" zoomScale="135" zoomScaleNormal="135" workbookViewId="0">
      <selection activeCell="E29" sqref="E29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8" max="8" width="20.375" bestFit="1" customWidth="1"/>
    <col min="9" max="9" width="17.375" style="35" customWidth="1"/>
  </cols>
  <sheetData>
    <row r="1" spans="1:9" ht="21.75" thickBot="1">
      <c r="A1" s="108" t="s">
        <v>52</v>
      </c>
      <c r="B1" s="109"/>
      <c r="C1" s="109"/>
      <c r="D1" s="109"/>
      <c r="E1" s="109"/>
      <c r="F1" s="109"/>
      <c r="G1" s="110"/>
      <c r="H1" s="38"/>
    </row>
    <row r="2" spans="1:9" ht="16.5" thickBot="1"/>
    <row r="3" spans="1:9">
      <c r="A3" s="111" t="s">
        <v>11</v>
      </c>
      <c r="B3" s="113" t="s">
        <v>37</v>
      </c>
      <c r="C3" s="114"/>
      <c r="D3" s="114"/>
      <c r="E3" s="114"/>
      <c r="F3" s="114"/>
      <c r="G3" s="115"/>
      <c r="H3" s="22"/>
      <c r="I3" s="34" t="s">
        <v>17</v>
      </c>
    </row>
    <row r="4" spans="1:9" ht="16.5" thickBot="1">
      <c r="A4" s="112"/>
      <c r="B4" s="116"/>
      <c r="C4" s="117"/>
      <c r="D4" s="117"/>
      <c r="E4" s="117"/>
      <c r="F4" s="117"/>
      <c r="G4" s="118"/>
      <c r="H4" s="22"/>
      <c r="I4" s="34" t="s">
        <v>18</v>
      </c>
    </row>
    <row r="5" spans="1:9" ht="16.5" thickBot="1">
      <c r="H5" s="22"/>
      <c r="I5" s="34" t="s">
        <v>19</v>
      </c>
    </row>
    <row r="6" spans="1:9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H6" s="22"/>
      <c r="I6" s="34" t="s">
        <v>37</v>
      </c>
    </row>
    <row r="7" spans="1:9">
      <c r="A7" s="69"/>
      <c r="B7" s="72"/>
      <c r="C7" s="77" t="s">
        <v>12</v>
      </c>
      <c r="D7" s="86" t="s">
        <v>13</v>
      </c>
      <c r="E7" s="72"/>
      <c r="F7" s="81"/>
      <c r="G7" s="72"/>
      <c r="H7" s="22"/>
      <c r="I7" s="34" t="s">
        <v>20</v>
      </c>
    </row>
    <row r="8" spans="1:9" ht="16.5" thickBot="1">
      <c r="A8" s="70"/>
      <c r="B8" s="73"/>
      <c r="C8" s="83"/>
      <c r="D8" s="87"/>
      <c r="E8" s="72"/>
      <c r="F8" s="82"/>
      <c r="G8" s="73"/>
      <c r="H8" s="22"/>
      <c r="I8" s="34" t="s">
        <v>21</v>
      </c>
    </row>
    <row r="9" spans="1:9" ht="16.5" thickBot="1">
      <c r="A9" s="14" t="s">
        <v>15</v>
      </c>
      <c r="B9" s="24">
        <v>16</v>
      </c>
      <c r="C9" s="32">
        <v>13</v>
      </c>
      <c r="D9" s="41">
        <f>C9/B9</f>
        <v>0.8125</v>
      </c>
      <c r="E9" s="42">
        <v>0.69</v>
      </c>
      <c r="F9" s="40">
        <f>E9*B9</f>
        <v>11.04</v>
      </c>
      <c r="G9" s="13">
        <f>C9-F9</f>
        <v>1.9600000000000009</v>
      </c>
      <c r="H9" s="22"/>
      <c r="I9" s="34" t="s">
        <v>38</v>
      </c>
    </row>
    <row r="10" spans="1:9">
      <c r="A10" s="15" t="s">
        <v>45</v>
      </c>
      <c r="B10" s="25">
        <v>13</v>
      </c>
      <c r="C10" s="4">
        <v>12</v>
      </c>
      <c r="D10" s="29">
        <f>C10/B10</f>
        <v>0.92307692307692313</v>
      </c>
      <c r="E10" s="11">
        <v>0.76</v>
      </c>
      <c r="F10" s="8">
        <f>E10*B10</f>
        <v>9.8800000000000008</v>
      </c>
      <c r="G10" s="13">
        <f t="shared" ref="G10:G13" si="0">C10-F10</f>
        <v>2.1199999999999992</v>
      </c>
      <c r="H10" s="22"/>
      <c r="I10" s="34" t="s">
        <v>23</v>
      </c>
    </row>
    <row r="11" spans="1:9">
      <c r="A11" s="17" t="s">
        <v>46</v>
      </c>
      <c r="B11" s="26">
        <v>3</v>
      </c>
      <c r="C11" s="4">
        <v>1</v>
      </c>
      <c r="D11" s="33">
        <f>C11/B11</f>
        <v>0.33333333333333331</v>
      </c>
      <c r="E11" s="19">
        <v>0.25</v>
      </c>
      <c r="F11" s="20">
        <f>E11*B11</f>
        <v>0.75</v>
      </c>
      <c r="G11" s="13">
        <f t="shared" si="0"/>
        <v>0.25</v>
      </c>
      <c r="H11" s="22"/>
      <c r="I11" s="34" t="s">
        <v>24</v>
      </c>
    </row>
    <row r="12" spans="1:9">
      <c r="A12" s="18" t="s">
        <v>44</v>
      </c>
      <c r="B12" s="25">
        <v>3</v>
      </c>
      <c r="C12" s="4">
        <v>1</v>
      </c>
      <c r="D12" s="30">
        <f>C12/B12</f>
        <v>0.33333333333333331</v>
      </c>
      <c r="E12" s="6">
        <v>0.52</v>
      </c>
      <c r="F12" s="8">
        <f>E12*B12</f>
        <v>1.56</v>
      </c>
      <c r="G12" s="13">
        <f t="shared" si="0"/>
        <v>-0.56000000000000005</v>
      </c>
      <c r="H12" s="22"/>
      <c r="I12" s="34" t="s">
        <v>39</v>
      </c>
    </row>
    <row r="13" spans="1:9" ht="16.5" thickBot="1">
      <c r="A13" s="16" t="s">
        <v>43</v>
      </c>
      <c r="B13" s="27">
        <v>14</v>
      </c>
      <c r="C13" s="5">
        <v>12</v>
      </c>
      <c r="D13" s="31">
        <f>C13/B13</f>
        <v>0.8571428571428571</v>
      </c>
      <c r="E13" s="7">
        <v>0.72</v>
      </c>
      <c r="F13" s="9">
        <f>E13*B13</f>
        <v>10.08</v>
      </c>
      <c r="G13" s="21">
        <f t="shared" si="0"/>
        <v>1.92</v>
      </c>
      <c r="H13" s="22"/>
      <c r="I13" s="34" t="s">
        <v>25</v>
      </c>
    </row>
    <row r="14" spans="1:9" ht="16.5" thickBot="1">
      <c r="H14" s="22"/>
      <c r="I14" s="34" t="s">
        <v>40</v>
      </c>
    </row>
    <row r="15" spans="1:9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119" t="s">
        <v>51</v>
      </c>
      <c r="G15" s="105" t="s">
        <v>33</v>
      </c>
      <c r="H15" s="23" t="s">
        <v>17</v>
      </c>
      <c r="I15" s="34" t="s">
        <v>27</v>
      </c>
    </row>
    <row r="16" spans="1:9" ht="15.95" customHeight="1">
      <c r="A16" s="69"/>
      <c r="B16" s="72"/>
      <c r="C16" s="77" t="s">
        <v>12</v>
      </c>
      <c r="D16" s="86" t="s">
        <v>13</v>
      </c>
      <c r="E16" s="72"/>
      <c r="F16" s="120"/>
      <c r="G16" s="106"/>
      <c r="H16" s="23" t="s">
        <v>18</v>
      </c>
      <c r="I16" s="34" t="s">
        <v>28</v>
      </c>
    </row>
    <row r="17" spans="1:9" ht="16.5" thickBot="1">
      <c r="A17" s="70"/>
      <c r="B17" s="73"/>
      <c r="C17" s="83"/>
      <c r="D17" s="87"/>
      <c r="E17" s="73"/>
      <c r="F17" s="121"/>
      <c r="G17" s="107"/>
      <c r="H17" s="23" t="s">
        <v>19</v>
      </c>
      <c r="I17" s="34" t="s">
        <v>41</v>
      </c>
    </row>
    <row r="18" spans="1:9" ht="16.5" thickBot="1">
      <c r="A18" s="14" t="s">
        <v>15</v>
      </c>
      <c r="B18" s="24">
        <v>9</v>
      </c>
      <c r="C18" s="32">
        <v>9</v>
      </c>
      <c r="D18" s="28">
        <f>C18/B18</f>
        <v>1</v>
      </c>
      <c r="E18" s="11">
        <v>0.8</v>
      </c>
      <c r="F18" s="61">
        <f>E18*B18</f>
        <v>7.2</v>
      </c>
      <c r="G18" s="59">
        <f>C18-F18</f>
        <v>1.7999999999999998</v>
      </c>
      <c r="H18" s="23" t="s">
        <v>20</v>
      </c>
      <c r="I18" s="34" t="s">
        <v>29</v>
      </c>
    </row>
    <row r="19" spans="1:9">
      <c r="A19" s="15" t="s">
        <v>45</v>
      </c>
      <c r="B19" s="25">
        <v>5</v>
      </c>
      <c r="C19" s="4">
        <v>5</v>
      </c>
      <c r="D19" s="29">
        <f>C19/B19</f>
        <v>1</v>
      </c>
      <c r="E19" s="6">
        <v>0.88</v>
      </c>
      <c r="F19" s="62">
        <f>E19*B19</f>
        <v>4.4000000000000004</v>
      </c>
      <c r="G19" s="59">
        <f t="shared" ref="G19:G22" si="1">C19-F19</f>
        <v>0.59999999999999964</v>
      </c>
      <c r="H19" s="23" t="s">
        <v>21</v>
      </c>
      <c r="I19" s="34"/>
    </row>
    <row r="20" spans="1:9">
      <c r="A20" s="17" t="s">
        <v>46</v>
      </c>
      <c r="B20" s="26">
        <v>3</v>
      </c>
      <c r="C20" s="4">
        <v>3</v>
      </c>
      <c r="D20" s="33">
        <f>C20/B20</f>
        <v>1</v>
      </c>
      <c r="E20" s="19">
        <v>0.52</v>
      </c>
      <c r="F20" s="63">
        <f>E20*B20</f>
        <v>1.56</v>
      </c>
      <c r="G20" s="59">
        <f t="shared" si="1"/>
        <v>1.44</v>
      </c>
      <c r="H20" s="23" t="s">
        <v>22</v>
      </c>
    </row>
    <row r="21" spans="1:9">
      <c r="A21" s="18" t="s">
        <v>44</v>
      </c>
      <c r="B21" s="25">
        <v>5</v>
      </c>
      <c r="C21" s="4">
        <v>5</v>
      </c>
      <c r="D21" s="30">
        <f>C21/B21</f>
        <v>1</v>
      </c>
      <c r="E21" s="6">
        <v>0.68</v>
      </c>
      <c r="F21" s="62">
        <f>E21*B21</f>
        <v>3.4000000000000004</v>
      </c>
      <c r="G21" s="59">
        <f t="shared" si="1"/>
        <v>1.5999999999999996</v>
      </c>
      <c r="H21" s="23" t="s">
        <v>23</v>
      </c>
    </row>
    <row r="22" spans="1:9" ht="16.5" thickBot="1">
      <c r="A22" s="16" t="s">
        <v>43</v>
      </c>
      <c r="B22" s="27">
        <v>4</v>
      </c>
      <c r="C22" s="5">
        <v>4</v>
      </c>
      <c r="D22" s="31">
        <f>C22/B22</f>
        <v>1</v>
      </c>
      <c r="E22" s="7">
        <v>0.84</v>
      </c>
      <c r="F22" s="64">
        <f>E22*B22</f>
        <v>3.36</v>
      </c>
      <c r="G22" s="60">
        <f t="shared" si="1"/>
        <v>0.64000000000000012</v>
      </c>
      <c r="H22" s="23" t="s">
        <v>24</v>
      </c>
    </row>
    <row r="23" spans="1:9" ht="16.5" thickBot="1">
      <c r="H23" s="23"/>
    </row>
    <row r="24" spans="1:9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23" t="s">
        <v>25</v>
      </c>
    </row>
    <row r="25" spans="1:9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23" t="s">
        <v>26</v>
      </c>
    </row>
    <row r="26" spans="1:9" ht="15.95" customHeight="1" thickBot="1">
      <c r="A26" s="70"/>
      <c r="B26" s="73"/>
      <c r="C26" s="83"/>
      <c r="D26" s="87"/>
      <c r="E26" s="72"/>
      <c r="F26" s="82"/>
      <c r="G26" s="73"/>
      <c r="H26" s="23" t="s">
        <v>27</v>
      </c>
    </row>
    <row r="27" spans="1:9" ht="15.95" customHeight="1" thickBot="1">
      <c r="A27" s="14" t="s">
        <v>15</v>
      </c>
      <c r="B27" s="24">
        <v>18</v>
      </c>
      <c r="C27" s="32">
        <v>13</v>
      </c>
      <c r="D27" s="41">
        <f>C27/B27</f>
        <v>0.72222222222222221</v>
      </c>
      <c r="E27" s="53">
        <v>0.38</v>
      </c>
      <c r="F27" s="40">
        <f>E27*B27</f>
        <v>6.84</v>
      </c>
      <c r="G27" s="13">
        <f>C27-F27</f>
        <v>6.16</v>
      </c>
      <c r="H27" s="23" t="s">
        <v>28</v>
      </c>
    </row>
    <row r="28" spans="1:9">
      <c r="A28" s="15" t="s">
        <v>45</v>
      </c>
      <c r="B28" s="25">
        <v>12</v>
      </c>
      <c r="C28" s="4">
        <v>11</v>
      </c>
      <c r="D28" s="46">
        <f>C28/B28</f>
        <v>0.91666666666666663</v>
      </c>
      <c r="E28" s="54">
        <v>0.44</v>
      </c>
      <c r="F28" s="50">
        <f>E28*B28</f>
        <v>5.28</v>
      </c>
      <c r="G28" s="13">
        <f t="shared" ref="G28:G31" si="2">C28-F28</f>
        <v>5.72</v>
      </c>
      <c r="H28" s="23" t="s">
        <v>29</v>
      </c>
    </row>
    <row r="29" spans="1:9">
      <c r="A29" s="17" t="s">
        <v>46</v>
      </c>
      <c r="B29" s="26">
        <v>6</v>
      </c>
      <c r="C29" s="4">
        <v>2</v>
      </c>
      <c r="D29" s="47">
        <f>C29/B29</f>
        <v>0.33333333333333331</v>
      </c>
      <c r="E29" s="54">
        <v>0.22</v>
      </c>
      <c r="F29" s="51">
        <f>E29*B29</f>
        <v>1.32</v>
      </c>
      <c r="G29" s="13">
        <f t="shared" si="2"/>
        <v>0.67999999999999994</v>
      </c>
      <c r="H29" s="22"/>
    </row>
    <row r="30" spans="1:9">
      <c r="A30" s="18" t="s">
        <v>44</v>
      </c>
      <c r="B30" s="25">
        <v>2</v>
      </c>
      <c r="C30" s="4">
        <v>1</v>
      </c>
      <c r="D30" s="48">
        <f>C30/B30</f>
        <v>0.5</v>
      </c>
      <c r="E30" s="54">
        <v>0.31</v>
      </c>
      <c r="F30" s="50">
        <f>E30*B30</f>
        <v>0.62</v>
      </c>
      <c r="G30" s="13">
        <f t="shared" si="2"/>
        <v>0.38</v>
      </c>
      <c r="H30" s="22"/>
    </row>
    <row r="31" spans="1:9" ht="16.5" thickBot="1">
      <c r="A31" s="16" t="s">
        <v>43</v>
      </c>
      <c r="B31" s="27">
        <v>16</v>
      </c>
      <c r="C31" s="5">
        <v>13</v>
      </c>
      <c r="D31" s="49">
        <f>C31/B31</f>
        <v>0.8125</v>
      </c>
      <c r="E31" s="55">
        <v>0.43</v>
      </c>
      <c r="F31" s="52">
        <f>E31*B31</f>
        <v>6.88</v>
      </c>
      <c r="G31" s="21">
        <f t="shared" si="2"/>
        <v>6.12</v>
      </c>
      <c r="H31" s="22"/>
    </row>
    <row r="32" spans="1:9" ht="16.5" thickBot="1">
      <c r="H32" s="22"/>
    </row>
    <row r="33" spans="1:8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22"/>
    </row>
    <row r="34" spans="1:8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8" ht="16.5" thickBot="1">
      <c r="A35" s="89"/>
      <c r="B35" s="73"/>
      <c r="C35" s="77"/>
      <c r="D35" s="79"/>
      <c r="E35" s="90"/>
      <c r="F35" s="82"/>
      <c r="G35" s="67"/>
    </row>
    <row r="36" spans="1:8" ht="16.5" thickBot="1">
      <c r="A36" s="14" t="s">
        <v>15</v>
      </c>
      <c r="B36" s="10">
        <v>17</v>
      </c>
      <c r="C36" s="32">
        <v>10</v>
      </c>
      <c r="D36" s="28">
        <f>C36/B36</f>
        <v>0.58823529411764708</v>
      </c>
      <c r="E36" s="42">
        <v>0.62</v>
      </c>
      <c r="F36" s="12">
        <f>E36*B36</f>
        <v>10.54</v>
      </c>
      <c r="G36" s="13">
        <f>C36-F36</f>
        <v>-0.53999999999999915</v>
      </c>
    </row>
    <row r="37" spans="1:8">
      <c r="A37" s="15" t="s">
        <v>45</v>
      </c>
      <c r="B37" s="4">
        <v>14</v>
      </c>
      <c r="C37" s="4">
        <v>8</v>
      </c>
      <c r="D37" s="29">
        <f>C37/B37</f>
        <v>0.5714285714285714</v>
      </c>
      <c r="E37" s="11">
        <v>0.72</v>
      </c>
      <c r="F37" s="8">
        <f>E37*B37</f>
        <v>10.08</v>
      </c>
      <c r="G37" s="13">
        <f t="shared" ref="G37:G40" si="3">C37-F37</f>
        <v>-2.08</v>
      </c>
    </row>
    <row r="38" spans="1:8">
      <c r="A38" s="17" t="s">
        <v>46</v>
      </c>
      <c r="B38" s="4">
        <v>2</v>
      </c>
      <c r="C38" s="4">
        <v>1</v>
      </c>
      <c r="D38" s="30">
        <f>C38/B38</f>
        <v>0.5</v>
      </c>
      <c r="E38" s="6">
        <v>0.26</v>
      </c>
      <c r="F38" s="8">
        <f>E38*B38</f>
        <v>0.52</v>
      </c>
      <c r="G38" s="13">
        <f t="shared" si="3"/>
        <v>0.48</v>
      </c>
    </row>
    <row r="39" spans="1:8">
      <c r="A39" s="18" t="s">
        <v>44</v>
      </c>
      <c r="B39" s="4">
        <v>3</v>
      </c>
      <c r="C39" s="4">
        <v>1</v>
      </c>
      <c r="D39" s="30">
        <f>C39/B39</f>
        <v>0.33333333333333331</v>
      </c>
      <c r="E39" s="6">
        <v>0.45</v>
      </c>
      <c r="F39" s="8">
        <f>E39*B39</f>
        <v>1.35</v>
      </c>
      <c r="G39" s="13">
        <f t="shared" si="3"/>
        <v>-0.35000000000000009</v>
      </c>
    </row>
    <row r="40" spans="1:8" ht="16.5" thickBot="1">
      <c r="A40" s="16" t="s">
        <v>43</v>
      </c>
      <c r="B40" s="5">
        <v>14</v>
      </c>
      <c r="C40" s="5">
        <v>9</v>
      </c>
      <c r="D40" s="31">
        <f>C40/B40</f>
        <v>0.6428571428571429</v>
      </c>
      <c r="E40" s="7">
        <v>0.67</v>
      </c>
      <c r="F40" s="9">
        <f>E40*B40</f>
        <v>9.3800000000000008</v>
      </c>
      <c r="G40" s="21">
        <f t="shared" si="3"/>
        <v>-0.38000000000000078</v>
      </c>
    </row>
    <row r="41" spans="1:8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8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8" ht="16.5" thickBot="1">
      <c r="A43" s="89"/>
      <c r="B43" s="73"/>
      <c r="C43" s="77"/>
      <c r="D43" s="79"/>
      <c r="E43" s="90"/>
      <c r="F43" s="82"/>
      <c r="G43" s="67"/>
    </row>
    <row r="44" spans="1:8" ht="16.5" thickBot="1">
      <c r="A44" s="14" t="s">
        <v>15</v>
      </c>
      <c r="B44" s="10">
        <v>17</v>
      </c>
      <c r="C44" s="32">
        <v>3</v>
      </c>
      <c r="D44" s="28">
        <f>C44/B44</f>
        <v>0.17647058823529413</v>
      </c>
      <c r="E44" s="42">
        <v>0.08</v>
      </c>
      <c r="F44" s="12">
        <f>E44*B44</f>
        <v>1.36</v>
      </c>
      <c r="G44" s="13">
        <f>C44-F44</f>
        <v>1.64</v>
      </c>
    </row>
    <row r="45" spans="1:8">
      <c r="A45" s="15" t="s">
        <v>45</v>
      </c>
      <c r="B45" s="4">
        <v>14</v>
      </c>
      <c r="C45" s="4">
        <v>2</v>
      </c>
      <c r="D45" s="29">
        <f>C45/B45</f>
        <v>0.14285714285714285</v>
      </c>
      <c r="E45" s="11">
        <v>0.09</v>
      </c>
      <c r="F45" s="8">
        <f>E45*B45</f>
        <v>1.26</v>
      </c>
      <c r="G45" s="13">
        <f t="shared" ref="G45:G48" si="4">C45-F45</f>
        <v>0.74</v>
      </c>
    </row>
    <row r="46" spans="1:8">
      <c r="A46" s="17" t="s">
        <v>46</v>
      </c>
      <c r="B46" s="4">
        <v>2</v>
      </c>
      <c r="C46" s="4">
        <v>1</v>
      </c>
      <c r="D46" s="30">
        <f>C46/B46</f>
        <v>0.5</v>
      </c>
      <c r="E46" s="6">
        <v>0.01</v>
      </c>
      <c r="F46" s="8">
        <f>E46*B46</f>
        <v>0.02</v>
      </c>
      <c r="G46" s="13">
        <f t="shared" si="4"/>
        <v>0.98</v>
      </c>
    </row>
    <row r="47" spans="1:8">
      <c r="A47" s="18" t="s">
        <v>44</v>
      </c>
      <c r="B47" s="4">
        <v>3</v>
      </c>
      <c r="C47" s="4">
        <v>0</v>
      </c>
      <c r="D47" s="30">
        <f>C47/B47</f>
        <v>0</v>
      </c>
      <c r="E47" s="6">
        <v>0.03</v>
      </c>
      <c r="F47" s="8">
        <f>E47*B47</f>
        <v>0.09</v>
      </c>
      <c r="G47" s="13">
        <f t="shared" si="4"/>
        <v>-0.09</v>
      </c>
    </row>
    <row r="48" spans="1:8" ht="16.5" thickBot="1">
      <c r="A48" s="16" t="s">
        <v>43</v>
      </c>
      <c r="B48" s="5">
        <v>14</v>
      </c>
      <c r="C48" s="5">
        <v>3</v>
      </c>
      <c r="D48" s="31">
        <f>C48/B48</f>
        <v>0.21428571428571427</v>
      </c>
      <c r="E48" s="7">
        <v>0.1</v>
      </c>
      <c r="F48" s="9">
        <f>E48*B48</f>
        <v>1.4000000000000001</v>
      </c>
      <c r="G48" s="21">
        <f t="shared" si="4"/>
        <v>1.5999999999999999</v>
      </c>
    </row>
  </sheetData>
  <sheetProtection algorithmName="SHA-512" hashValue="52fX9fNc0IxVj4CYMnkc4D4UxPrIUQjpdkHdzei7X8oHliIiVnJIuhcl/1b9wp/ePkgm1AObUIIvEWiLQ9L4xA==" saltValue="hk14XMSK/KjlOyMAN7Zseg==" spinCount="100000" sheet="1" objects="1" scenarios="1" selectLockedCells="1"/>
  <mergeCells count="43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C25:C26"/>
    <mergeCell ref="D25:D26"/>
    <mergeCell ref="C24:D24"/>
    <mergeCell ref="E24:E26"/>
    <mergeCell ref="F24:F26"/>
    <mergeCell ref="E15:E17"/>
    <mergeCell ref="G15:G17"/>
    <mergeCell ref="C16:C17"/>
    <mergeCell ref="D16:D17"/>
    <mergeCell ref="A1:G1"/>
    <mergeCell ref="A3:A4"/>
    <mergeCell ref="B3:G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99" priority="5" stopIfTrue="1" operator="lessThan">
      <formula>-0.5</formula>
    </cfRule>
    <cfRule type="cellIs" dxfId="98" priority="6" stopIfTrue="1" operator="greaterThan">
      <formula>0.5</formula>
    </cfRule>
  </conditionalFormatting>
  <conditionalFormatting sqref="G18:G22">
    <cfRule type="cellIs" dxfId="97" priority="1" stopIfTrue="1" operator="greaterThan">
      <formula>0.5</formula>
    </cfRule>
    <cfRule type="cellIs" dxfId="96" priority="2" operator="lessThan">
      <formula>-0.5</formula>
    </cfRule>
  </conditionalFormatting>
  <conditionalFormatting sqref="G27:G31">
    <cfRule type="cellIs" dxfId="95" priority="3" stopIfTrue="1" operator="lessThan">
      <formula>-0.5</formula>
    </cfRule>
    <cfRule type="cellIs" dxfId="94" priority="4" stopIfTrue="1" operator="greaterThan">
      <formula>0.5</formula>
    </cfRule>
  </conditionalFormatting>
  <conditionalFormatting sqref="G36:G40 G44:G48">
    <cfRule type="cellIs" dxfId="93" priority="7" stopIfTrue="1" operator="lessThan">
      <formula>-0.5</formula>
    </cfRule>
    <cfRule type="cellIs" dxfId="92" priority="8" stopIfTrue="1" operator="greaterThan">
      <formula>0.5</formula>
    </cfRule>
  </conditionalFormatting>
  <dataValidations count="1">
    <dataValidation type="list" allowBlank="1" showInputMessage="1" showErrorMessage="1" sqref="B3:G4" xr:uid="{6A542231-7DD8-8D45-80D7-E334A5FF849E}">
      <formula1>$I$3:$I$18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D708-6A11-D94F-8EE6-2BC46196465C}">
  <sheetPr>
    <pageSetUpPr fitToPage="1"/>
  </sheetPr>
  <dimension ref="A1:J49"/>
  <sheetViews>
    <sheetView showGridLines="0" zoomScale="135" zoomScaleNormal="135" workbookViewId="0">
      <selection activeCell="B9" sqref="B9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19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106</v>
      </c>
      <c r="C9" s="32">
        <v>65</v>
      </c>
      <c r="D9" s="41">
        <f>C9/B9</f>
        <v>0.6132075471698113</v>
      </c>
      <c r="E9" s="42">
        <v>0.69</v>
      </c>
      <c r="F9" s="40">
        <f>E9*B9</f>
        <v>73.14</v>
      </c>
      <c r="G9" s="13">
        <f>C9-F9</f>
        <v>-8.14</v>
      </c>
      <c r="I9" s="22"/>
      <c r="J9" s="34" t="s">
        <v>38</v>
      </c>
    </row>
    <row r="10" spans="1:10">
      <c r="A10" s="15" t="s">
        <v>45</v>
      </c>
      <c r="B10" s="25">
        <v>73</v>
      </c>
      <c r="C10" s="4">
        <v>59</v>
      </c>
      <c r="D10" s="29">
        <f>C10/B10</f>
        <v>0.80821917808219179</v>
      </c>
      <c r="E10" s="11">
        <v>0.76</v>
      </c>
      <c r="F10" s="8">
        <f>E10*B10</f>
        <v>55.480000000000004</v>
      </c>
      <c r="G10" s="13">
        <f t="shared" ref="G10:G13" si="0">C10-F10</f>
        <v>3.519999999999996</v>
      </c>
      <c r="I10" s="22"/>
      <c r="J10" s="34" t="s">
        <v>23</v>
      </c>
    </row>
    <row r="11" spans="1:10">
      <c r="A11" s="17" t="s">
        <v>46</v>
      </c>
      <c r="B11" s="26">
        <v>33</v>
      </c>
      <c r="C11" s="4">
        <v>6</v>
      </c>
      <c r="D11" s="33">
        <f>C11/B11</f>
        <v>0.18181818181818182</v>
      </c>
      <c r="E11" s="19">
        <v>0.25</v>
      </c>
      <c r="F11" s="20">
        <f>E11*B11</f>
        <v>8.25</v>
      </c>
      <c r="G11" s="13">
        <f t="shared" si="0"/>
        <v>-2.25</v>
      </c>
      <c r="I11" s="22"/>
      <c r="J11" s="34" t="s">
        <v>24</v>
      </c>
    </row>
    <row r="12" spans="1:10">
      <c r="A12" s="18" t="s">
        <v>44</v>
      </c>
      <c r="B12" s="25">
        <v>32</v>
      </c>
      <c r="C12" s="4">
        <v>23</v>
      </c>
      <c r="D12" s="30">
        <f>C12/B12</f>
        <v>0.71875</v>
      </c>
      <c r="E12" s="6">
        <v>0.52</v>
      </c>
      <c r="F12" s="8">
        <f>E12*B12</f>
        <v>16.64</v>
      </c>
      <c r="G12" s="13">
        <f t="shared" si="0"/>
        <v>6.3599999999999994</v>
      </c>
      <c r="I12" s="22"/>
      <c r="J12" s="34" t="s">
        <v>39</v>
      </c>
    </row>
    <row r="13" spans="1:10" ht="16.5" thickBot="1">
      <c r="A13" s="16" t="s">
        <v>43</v>
      </c>
      <c r="B13" s="27">
        <v>74</v>
      </c>
      <c r="C13" s="5">
        <v>42</v>
      </c>
      <c r="D13" s="31">
        <f>C13/B13</f>
        <v>0.56756756756756754</v>
      </c>
      <c r="E13" s="7">
        <v>0.72</v>
      </c>
      <c r="F13" s="9">
        <f>E13*B13</f>
        <v>53.28</v>
      </c>
      <c r="G13" s="21">
        <f t="shared" si="0"/>
        <v>-11.280000000000001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104</v>
      </c>
      <c r="C18" s="32">
        <v>88</v>
      </c>
      <c r="D18" s="28">
        <f>C18/B18</f>
        <v>0.84615384615384615</v>
      </c>
      <c r="E18" s="11">
        <v>0.8</v>
      </c>
      <c r="F18" s="12">
        <f>E18*B18</f>
        <v>83.2</v>
      </c>
      <c r="G18" s="36">
        <f>C18-F18</f>
        <v>4.7999999999999972</v>
      </c>
      <c r="H18" s="43">
        <v>34</v>
      </c>
      <c r="I18" s="23" t="s">
        <v>20</v>
      </c>
      <c r="J18" s="34" t="s">
        <v>29</v>
      </c>
    </row>
    <row r="19" spans="1:10">
      <c r="A19" s="15" t="s">
        <v>45</v>
      </c>
      <c r="B19" s="25">
        <v>83</v>
      </c>
      <c r="C19" s="4">
        <v>77</v>
      </c>
      <c r="D19" s="29">
        <f>C19/B19</f>
        <v>0.92771084337349397</v>
      </c>
      <c r="E19" s="6">
        <v>0.88</v>
      </c>
      <c r="F19" s="8">
        <f>E19*B19</f>
        <v>73.040000000000006</v>
      </c>
      <c r="G19" s="36">
        <f t="shared" ref="G19:G22" si="1">C19-F19</f>
        <v>3.9599999999999937</v>
      </c>
      <c r="H19" s="44">
        <v>35</v>
      </c>
      <c r="I19" s="23" t="s">
        <v>21</v>
      </c>
      <c r="J19" s="34"/>
    </row>
    <row r="20" spans="1:10">
      <c r="A20" s="17" t="s">
        <v>46</v>
      </c>
      <c r="B20" s="26">
        <v>16</v>
      </c>
      <c r="C20" s="4">
        <v>10</v>
      </c>
      <c r="D20" s="33">
        <f>C20/B20</f>
        <v>0.625</v>
      </c>
      <c r="E20" s="19">
        <v>0.52</v>
      </c>
      <c r="F20" s="20">
        <f>E20*B20</f>
        <v>8.32</v>
      </c>
      <c r="G20" s="36">
        <f t="shared" si="1"/>
        <v>1.6799999999999997</v>
      </c>
      <c r="H20" s="44">
        <v>29</v>
      </c>
      <c r="I20" s="23" t="s">
        <v>22</v>
      </c>
    </row>
    <row r="21" spans="1:10">
      <c r="A21" s="18" t="s">
        <v>44</v>
      </c>
      <c r="B21" s="25">
        <v>33</v>
      </c>
      <c r="C21" s="4">
        <v>24</v>
      </c>
      <c r="D21" s="30">
        <f>C21/B21</f>
        <v>0.72727272727272729</v>
      </c>
      <c r="E21" s="6">
        <v>0.68</v>
      </c>
      <c r="F21" s="8">
        <f>E21*B21</f>
        <v>22.44</v>
      </c>
      <c r="G21" s="36">
        <f t="shared" si="1"/>
        <v>1.5599999999999987</v>
      </c>
      <c r="H21" s="44">
        <v>32</v>
      </c>
      <c r="I21" s="23" t="s">
        <v>23</v>
      </c>
    </row>
    <row r="22" spans="1:10" ht="16.5" thickBot="1">
      <c r="A22" s="16" t="s">
        <v>43</v>
      </c>
      <c r="B22" s="27">
        <v>71</v>
      </c>
      <c r="C22" s="5">
        <v>64</v>
      </c>
      <c r="D22" s="31">
        <f>C22/B22</f>
        <v>0.90140845070422537</v>
      </c>
      <c r="E22" s="7">
        <v>0.84</v>
      </c>
      <c r="F22" s="9">
        <f>E22*B22</f>
        <v>59.64</v>
      </c>
      <c r="G22" s="37">
        <f t="shared" si="1"/>
        <v>4.3599999999999994</v>
      </c>
      <c r="H22" s="45">
        <v>35</v>
      </c>
      <c r="I22" s="23" t="s">
        <v>24</v>
      </c>
    </row>
    <row r="23" spans="1:10">
      <c r="I23" s="23"/>
    </row>
    <row r="24" spans="1:10" ht="15.95" customHeight="1">
      <c r="A24" s="35"/>
      <c r="J24"/>
    </row>
    <row r="25" spans="1:10" ht="17.100000000000001" customHeight="1">
      <c r="A25" s="35"/>
      <c r="J25"/>
    </row>
    <row r="26" spans="1:10" ht="15.95" customHeight="1">
      <c r="A26" s="35"/>
      <c r="J26"/>
    </row>
    <row r="27" spans="1:10" ht="15.95" customHeight="1">
      <c r="A27" s="35"/>
      <c r="J27"/>
    </row>
    <row r="28" spans="1:10">
      <c r="A28" s="35"/>
      <c r="J28"/>
    </row>
    <row r="29" spans="1:10">
      <c r="A29" s="35"/>
      <c r="J29"/>
    </row>
    <row r="30" spans="1:10">
      <c r="A30" s="35"/>
      <c r="J30"/>
    </row>
    <row r="31" spans="1:10">
      <c r="A31" s="35"/>
      <c r="J31"/>
    </row>
    <row r="32" spans="1:10">
      <c r="A32" s="35"/>
      <c r="J32"/>
    </row>
    <row r="33" spans="1:10" ht="15.95" customHeight="1">
      <c r="A33" s="35"/>
      <c r="J33"/>
    </row>
    <row r="34" spans="1:10">
      <c r="A34" s="35"/>
      <c r="J34"/>
    </row>
    <row r="35" spans="1:10">
      <c r="A35" s="35"/>
      <c r="J35"/>
    </row>
    <row r="36" spans="1:10">
      <c r="A36" s="35"/>
      <c r="J36"/>
    </row>
    <row r="37" spans="1:10">
      <c r="A37" s="35"/>
      <c r="J37"/>
    </row>
    <row r="38" spans="1:10">
      <c r="A38" s="35"/>
      <c r="J38"/>
    </row>
    <row r="39" spans="1:10">
      <c r="A39" s="35"/>
      <c r="J39"/>
    </row>
    <row r="40" spans="1:10">
      <c r="A40" s="35"/>
      <c r="J40"/>
    </row>
    <row r="41" spans="1:10" ht="15.95" customHeight="1">
      <c r="A41" s="35"/>
      <c r="J41"/>
    </row>
    <row r="42" spans="1:10">
      <c r="A42" s="35"/>
      <c r="J42"/>
    </row>
    <row r="43" spans="1:10">
      <c r="A43" s="35"/>
      <c r="J43"/>
    </row>
    <row r="44" spans="1:10">
      <c r="A44" s="35"/>
      <c r="J44"/>
    </row>
    <row r="45" spans="1:10">
      <c r="A45" s="35"/>
      <c r="J45"/>
    </row>
    <row r="46" spans="1:10">
      <c r="A46" s="35"/>
      <c r="J46"/>
    </row>
    <row r="47" spans="1:10">
      <c r="A47" s="35"/>
      <c r="J47"/>
    </row>
    <row r="48" spans="1:10">
      <c r="A48" s="35"/>
      <c r="J48"/>
    </row>
    <row r="49" spans="1:10">
      <c r="A49" s="35"/>
      <c r="J49"/>
    </row>
  </sheetData>
  <sheetProtection algorithmName="SHA-512" hashValue="/ijlBB7MuLWTfO3De8SXsbjiLpCRqi7AnjDqUGCid7q2j1FVKyH/j4nnUfacpDTFIO4dC+PXU1nBVq+Ej5PX5w==" saltValue="nblYxFO1XlbHq+vAyewAuA==" spinCount="100000" sheet="1" selectLockedCells="1"/>
  <mergeCells count="20">
    <mergeCell ref="G15:G17"/>
    <mergeCell ref="H15:H17"/>
    <mergeCell ref="C16:C17"/>
    <mergeCell ref="D16:D17"/>
    <mergeCell ref="D7:D8"/>
    <mergeCell ref="A15:A17"/>
    <mergeCell ref="B15:B17"/>
    <mergeCell ref="C15:D15"/>
    <mergeCell ref="E15:E17"/>
    <mergeCell ref="F15:F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</mergeCells>
  <conditionalFormatting sqref="G9:G13">
    <cfRule type="cellIs" dxfId="91" priority="5" stopIfTrue="1" operator="lessThan">
      <formula>-0.5</formula>
    </cfRule>
    <cfRule type="cellIs" dxfId="90" priority="6" stopIfTrue="1" operator="greaterThan">
      <formula>0.5</formula>
    </cfRule>
  </conditionalFormatting>
  <conditionalFormatting sqref="G18:G22">
    <cfRule type="cellIs" dxfId="89" priority="1" stopIfTrue="1" operator="greaterThan">
      <formula>0.5</formula>
    </cfRule>
    <cfRule type="cellIs" dxfId="88" priority="2" operator="lessThan">
      <formula>-0.5</formula>
    </cfRule>
  </conditionalFormatting>
  <dataValidations count="1">
    <dataValidation type="list" allowBlank="1" showInputMessage="1" showErrorMessage="1" sqref="B3:H4" xr:uid="{F530A0BE-5103-0348-ADCE-3E0DDA3FCD2C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3919-AAA1-0349-8CBD-06C6F7400632}">
  <sheetPr>
    <pageSetUpPr fitToPage="1"/>
  </sheetPr>
  <dimension ref="A1:J48"/>
  <sheetViews>
    <sheetView showGridLines="0" topLeftCell="B23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20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23</v>
      </c>
      <c r="C9" s="32">
        <v>16</v>
      </c>
      <c r="D9" s="41">
        <f>C9/B9</f>
        <v>0.69565217391304346</v>
      </c>
      <c r="E9" s="42">
        <v>0.69</v>
      </c>
      <c r="F9" s="40">
        <f>E9*B9</f>
        <v>15.87</v>
      </c>
      <c r="G9" s="13">
        <f>C9-F9</f>
        <v>0.13000000000000078</v>
      </c>
      <c r="I9" s="22"/>
      <c r="J9" s="34" t="s">
        <v>38</v>
      </c>
    </row>
    <row r="10" spans="1:10">
      <c r="A10" s="15" t="s">
        <v>45</v>
      </c>
      <c r="B10" s="25">
        <v>18</v>
      </c>
      <c r="C10" s="4">
        <v>14</v>
      </c>
      <c r="D10" s="29">
        <f>C10/B10</f>
        <v>0.77777777777777779</v>
      </c>
      <c r="E10" s="11">
        <v>0.76</v>
      </c>
      <c r="F10" s="8">
        <f>E10*B10</f>
        <v>13.68</v>
      </c>
      <c r="G10" s="13">
        <f t="shared" ref="G10:G13" si="0">C10-F10</f>
        <v>0.32000000000000028</v>
      </c>
      <c r="I10" s="22"/>
      <c r="J10" s="34" t="s">
        <v>23</v>
      </c>
    </row>
    <row r="11" spans="1:10">
      <c r="A11" s="17" t="s">
        <v>46</v>
      </c>
      <c r="B11" s="26">
        <v>5</v>
      </c>
      <c r="C11" s="4">
        <v>2</v>
      </c>
      <c r="D11" s="33">
        <f>C11/B11</f>
        <v>0.4</v>
      </c>
      <c r="E11" s="19">
        <v>0.25</v>
      </c>
      <c r="F11" s="20">
        <f>E11*B11</f>
        <v>1.25</v>
      </c>
      <c r="G11" s="13">
        <f t="shared" si="0"/>
        <v>0.75</v>
      </c>
      <c r="I11" s="22"/>
      <c r="J11" s="34" t="s">
        <v>24</v>
      </c>
    </row>
    <row r="12" spans="1:10">
      <c r="A12" s="18" t="s">
        <v>44</v>
      </c>
      <c r="B12" s="25">
        <v>2</v>
      </c>
      <c r="C12" s="4">
        <v>1</v>
      </c>
      <c r="D12" s="30">
        <f>C12/B12</f>
        <v>0.5</v>
      </c>
      <c r="E12" s="6">
        <v>0.52</v>
      </c>
      <c r="F12" s="8">
        <f>E12*B12</f>
        <v>1.04</v>
      </c>
      <c r="G12" s="13">
        <f t="shared" si="0"/>
        <v>-4.0000000000000036E-2</v>
      </c>
      <c r="I12" s="22"/>
      <c r="J12" s="34" t="s">
        <v>39</v>
      </c>
    </row>
    <row r="13" spans="1:10" ht="16.5" thickBot="1">
      <c r="A13" s="16" t="s">
        <v>43</v>
      </c>
      <c r="B13" s="27">
        <v>20</v>
      </c>
      <c r="C13" s="5">
        <v>15</v>
      </c>
      <c r="D13" s="31">
        <f>C13/B13</f>
        <v>0.75</v>
      </c>
      <c r="E13" s="7">
        <v>0.72</v>
      </c>
      <c r="F13" s="9">
        <f>E13*B13</f>
        <v>14.399999999999999</v>
      </c>
      <c r="G13" s="21">
        <f t="shared" si="0"/>
        <v>0.60000000000000142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30</v>
      </c>
      <c r="C18" s="32">
        <v>26</v>
      </c>
      <c r="D18" s="28">
        <f>C18/B18</f>
        <v>0.8666666666666667</v>
      </c>
      <c r="E18" s="11">
        <v>0.8</v>
      </c>
      <c r="F18" s="12">
        <f>E18*B18</f>
        <v>24</v>
      </c>
      <c r="G18" s="36">
        <f>C18-F18</f>
        <v>2</v>
      </c>
      <c r="H18" s="43">
        <v>35</v>
      </c>
      <c r="I18" s="23" t="s">
        <v>20</v>
      </c>
      <c r="J18" s="34" t="s">
        <v>29</v>
      </c>
    </row>
    <row r="19" spans="1:10">
      <c r="A19" s="15" t="s">
        <v>45</v>
      </c>
      <c r="B19" s="25">
        <v>22</v>
      </c>
      <c r="C19" s="4">
        <v>21</v>
      </c>
      <c r="D19" s="29">
        <f>C19/B19</f>
        <v>0.95454545454545459</v>
      </c>
      <c r="E19" s="6">
        <v>0.88</v>
      </c>
      <c r="F19" s="8">
        <f>E19*B19</f>
        <v>19.36</v>
      </c>
      <c r="G19" s="36">
        <f t="shared" ref="G19:G22" si="1">C19-F19</f>
        <v>1.6400000000000006</v>
      </c>
      <c r="H19" s="44">
        <v>37</v>
      </c>
      <c r="I19" s="23" t="s">
        <v>21</v>
      </c>
      <c r="J19" s="34"/>
    </row>
    <row r="20" spans="1:10">
      <c r="A20" s="17" t="s">
        <v>46</v>
      </c>
      <c r="B20" s="26">
        <v>8</v>
      </c>
      <c r="C20" s="4">
        <v>5</v>
      </c>
      <c r="D20" s="33">
        <f>C20/B20</f>
        <v>0.625</v>
      </c>
      <c r="E20" s="19">
        <v>0.52</v>
      </c>
      <c r="F20" s="20">
        <f>E20*B20</f>
        <v>4.16</v>
      </c>
      <c r="G20" s="36">
        <f t="shared" si="1"/>
        <v>0.83999999999999986</v>
      </c>
      <c r="H20" s="44">
        <v>28</v>
      </c>
      <c r="I20" s="23" t="s">
        <v>22</v>
      </c>
    </row>
    <row r="21" spans="1:10">
      <c r="A21" s="18" t="s">
        <v>44</v>
      </c>
      <c r="B21" s="25">
        <v>4</v>
      </c>
      <c r="C21" s="4">
        <v>4</v>
      </c>
      <c r="D21" s="30">
        <f>C21/B21</f>
        <v>1</v>
      </c>
      <c r="E21" s="6">
        <v>0.68</v>
      </c>
      <c r="F21" s="8">
        <f>E21*B21</f>
        <v>2.72</v>
      </c>
      <c r="G21" s="36">
        <f t="shared" si="1"/>
        <v>1.2799999999999998</v>
      </c>
      <c r="H21" s="44">
        <v>36</v>
      </c>
      <c r="I21" s="23" t="s">
        <v>23</v>
      </c>
    </row>
    <row r="22" spans="1:10" ht="16.5" thickBot="1">
      <c r="A22" s="16" t="s">
        <v>43</v>
      </c>
      <c r="B22" s="27">
        <v>26</v>
      </c>
      <c r="C22" s="5">
        <v>22</v>
      </c>
      <c r="D22" s="31">
        <f>C22/B22</f>
        <v>0.84615384615384615</v>
      </c>
      <c r="E22" s="7">
        <v>0.84</v>
      </c>
      <c r="F22" s="9">
        <f>E22*B22</f>
        <v>21.84</v>
      </c>
      <c r="G22" s="37">
        <f t="shared" si="1"/>
        <v>0.16000000000000014</v>
      </c>
      <c r="H22" s="45">
        <v>34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31</v>
      </c>
      <c r="C27" s="32">
        <v>23</v>
      </c>
      <c r="D27" s="41">
        <f>C27/B27</f>
        <v>0.74193548387096775</v>
      </c>
      <c r="E27" s="53">
        <v>0.38</v>
      </c>
      <c r="F27" s="40">
        <f>E27*B27</f>
        <v>11.78</v>
      </c>
      <c r="G27" s="13">
        <f>C27-F27</f>
        <v>11.22</v>
      </c>
      <c r="H27" s="43">
        <v>23</v>
      </c>
      <c r="I27" s="23" t="s">
        <v>28</v>
      </c>
    </row>
    <row r="28" spans="1:10">
      <c r="A28" s="15" t="s">
        <v>45</v>
      </c>
      <c r="B28" s="25">
        <v>22</v>
      </c>
      <c r="C28" s="4">
        <v>19</v>
      </c>
      <c r="D28" s="46">
        <f>C28/B28</f>
        <v>0.86363636363636365</v>
      </c>
      <c r="E28" s="54">
        <v>0.44</v>
      </c>
      <c r="F28" s="50">
        <f>E28*B28</f>
        <v>9.68</v>
      </c>
      <c r="G28" s="13">
        <f t="shared" ref="G28:G31" si="2">C28-F28</f>
        <v>9.32</v>
      </c>
      <c r="H28" s="44">
        <v>24</v>
      </c>
      <c r="I28" s="23" t="s">
        <v>29</v>
      </c>
    </row>
    <row r="29" spans="1:10">
      <c r="A29" s="17" t="s">
        <v>46</v>
      </c>
      <c r="B29" s="26">
        <v>6</v>
      </c>
      <c r="C29" s="4">
        <v>4</v>
      </c>
      <c r="D29" s="47">
        <f>C29/B29</f>
        <v>0.66666666666666663</v>
      </c>
      <c r="E29" s="54">
        <v>0.22</v>
      </c>
      <c r="F29" s="51">
        <f>E29*B29</f>
        <v>1.32</v>
      </c>
      <c r="G29" s="13">
        <f t="shared" si="2"/>
        <v>2.6799999999999997</v>
      </c>
      <c r="H29" s="44">
        <v>21</v>
      </c>
      <c r="I29" s="22"/>
    </row>
    <row r="30" spans="1:10">
      <c r="A30" s="18" t="s">
        <v>44</v>
      </c>
      <c r="B30" s="25">
        <v>6</v>
      </c>
      <c r="C30" s="4">
        <v>2</v>
      </c>
      <c r="D30" s="48">
        <f>C30/B30</f>
        <v>0.33333333333333331</v>
      </c>
      <c r="E30" s="54">
        <v>0.31</v>
      </c>
      <c r="F30" s="50">
        <f>E30*B30</f>
        <v>1.8599999999999999</v>
      </c>
      <c r="G30" s="13">
        <f t="shared" si="2"/>
        <v>0.14000000000000012</v>
      </c>
      <c r="H30" s="44">
        <v>16</v>
      </c>
      <c r="I30" s="22"/>
    </row>
    <row r="31" spans="1:10" ht="16.5" thickBot="1">
      <c r="A31" s="16" t="s">
        <v>43</v>
      </c>
      <c r="B31" s="27">
        <v>25</v>
      </c>
      <c r="C31" s="5">
        <v>21</v>
      </c>
      <c r="D31" s="49">
        <f>C31/B31</f>
        <v>0.84</v>
      </c>
      <c r="E31" s="55">
        <v>0.43</v>
      </c>
      <c r="F31" s="52">
        <f>E31*B31</f>
        <v>10.75</v>
      </c>
      <c r="G31" s="21">
        <f t="shared" si="2"/>
        <v>10.25</v>
      </c>
      <c r="H31" s="45">
        <v>21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28</v>
      </c>
      <c r="C36" s="32">
        <v>20</v>
      </c>
      <c r="D36" s="28">
        <f>C36/B36</f>
        <v>0.7142857142857143</v>
      </c>
      <c r="E36" s="42">
        <v>0.62</v>
      </c>
      <c r="F36" s="12">
        <f>E36*B36</f>
        <v>17.36</v>
      </c>
      <c r="G36" s="13">
        <f>C36-F36</f>
        <v>2.6400000000000006</v>
      </c>
    </row>
    <row r="37" spans="1:9">
      <c r="A37" s="15" t="s">
        <v>45</v>
      </c>
      <c r="B37" s="4">
        <v>16</v>
      </c>
      <c r="C37" s="4">
        <v>15</v>
      </c>
      <c r="D37" s="29">
        <f>C37/B37</f>
        <v>0.9375</v>
      </c>
      <c r="E37" s="11">
        <v>0.72</v>
      </c>
      <c r="F37" s="8">
        <f>E37*B37</f>
        <v>11.52</v>
      </c>
      <c r="G37" s="13">
        <f t="shared" ref="G37:G40" si="3">C37-F37</f>
        <v>3.4800000000000004</v>
      </c>
    </row>
    <row r="38" spans="1:9">
      <c r="A38" s="17" t="s">
        <v>46</v>
      </c>
      <c r="B38" s="4">
        <v>10</v>
      </c>
      <c r="C38" s="4">
        <v>5</v>
      </c>
      <c r="D38" s="30">
        <f>C38/B38</f>
        <v>0.5</v>
      </c>
      <c r="E38" s="6">
        <v>0.26</v>
      </c>
      <c r="F38" s="8">
        <f>E38*B38</f>
        <v>2.6</v>
      </c>
      <c r="G38" s="13">
        <f t="shared" si="3"/>
        <v>2.4</v>
      </c>
    </row>
    <row r="39" spans="1:9">
      <c r="A39" s="18" t="s">
        <v>44</v>
      </c>
      <c r="B39" s="4">
        <v>9</v>
      </c>
      <c r="C39" s="4">
        <v>6</v>
      </c>
      <c r="D39" s="30">
        <f>C39/B39</f>
        <v>0.66666666666666663</v>
      </c>
      <c r="E39" s="6">
        <v>0.45</v>
      </c>
      <c r="F39" s="8">
        <f>E39*B39</f>
        <v>4.05</v>
      </c>
      <c r="G39" s="13">
        <f t="shared" si="3"/>
        <v>1.9500000000000002</v>
      </c>
    </row>
    <row r="40" spans="1:9" ht="16.5" thickBot="1">
      <c r="A40" s="16" t="s">
        <v>43</v>
      </c>
      <c r="B40" s="5">
        <v>19</v>
      </c>
      <c r="C40" s="5">
        <v>14</v>
      </c>
      <c r="D40" s="31">
        <f>C40/B40</f>
        <v>0.73684210526315785</v>
      </c>
      <c r="E40" s="7">
        <v>0.67</v>
      </c>
      <c r="F40" s="9">
        <f>E40*B40</f>
        <v>12.73</v>
      </c>
      <c r="G40" s="21">
        <f t="shared" si="3"/>
        <v>1.2699999999999996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28</v>
      </c>
      <c r="C44" s="32">
        <v>3</v>
      </c>
      <c r="D44" s="28">
        <f>C44/B44</f>
        <v>0.10714285714285714</v>
      </c>
      <c r="E44" s="42">
        <v>0.08</v>
      </c>
      <c r="F44" s="12">
        <f>E44*B44</f>
        <v>2.2400000000000002</v>
      </c>
      <c r="G44" s="13">
        <f>C44-F44</f>
        <v>0.75999999999999979</v>
      </c>
    </row>
    <row r="45" spans="1:9">
      <c r="A45" s="15" t="s">
        <v>45</v>
      </c>
      <c r="B45" s="4">
        <v>16</v>
      </c>
      <c r="C45" s="4">
        <v>3</v>
      </c>
      <c r="D45" s="29">
        <f>C45/B45</f>
        <v>0.1875</v>
      </c>
      <c r="E45" s="11">
        <v>0.09</v>
      </c>
      <c r="F45" s="8">
        <f>E45*B45</f>
        <v>1.44</v>
      </c>
      <c r="G45" s="13">
        <f t="shared" ref="G45:G48" si="4">C45-F45</f>
        <v>1.56</v>
      </c>
    </row>
    <row r="46" spans="1:9">
      <c r="A46" s="17" t="s">
        <v>46</v>
      </c>
      <c r="B46" s="4">
        <v>10</v>
      </c>
      <c r="C46" s="4">
        <v>0</v>
      </c>
      <c r="D46" s="30">
        <f>C46/B46</f>
        <v>0</v>
      </c>
      <c r="E46" s="6">
        <v>0.01</v>
      </c>
      <c r="F46" s="8">
        <f>E46*B46</f>
        <v>0.1</v>
      </c>
      <c r="G46" s="13">
        <f t="shared" si="4"/>
        <v>-0.1</v>
      </c>
    </row>
    <row r="47" spans="1:9">
      <c r="A47" s="18" t="s">
        <v>44</v>
      </c>
      <c r="B47" s="4">
        <v>9</v>
      </c>
      <c r="C47" s="4">
        <v>0</v>
      </c>
      <c r="D47" s="30">
        <f>C47/B47</f>
        <v>0</v>
      </c>
      <c r="E47" s="6">
        <v>0.03</v>
      </c>
      <c r="F47" s="8">
        <f>E47*B47</f>
        <v>0.27</v>
      </c>
      <c r="G47" s="13">
        <f t="shared" si="4"/>
        <v>-0.27</v>
      </c>
    </row>
    <row r="48" spans="1:9" ht="16.5" thickBot="1">
      <c r="A48" s="16" t="s">
        <v>43</v>
      </c>
      <c r="B48" s="5">
        <v>19</v>
      </c>
      <c r="C48" s="5">
        <v>3</v>
      </c>
      <c r="D48" s="31">
        <f>C48/B48</f>
        <v>0.15789473684210525</v>
      </c>
      <c r="E48" s="7">
        <v>0.1</v>
      </c>
      <c r="F48" s="9">
        <f>E48*B48</f>
        <v>1.9000000000000001</v>
      </c>
      <c r="G48" s="21">
        <f t="shared" si="4"/>
        <v>1.0999999999999999</v>
      </c>
    </row>
  </sheetData>
  <sheetProtection algorithmName="SHA-512" hashValue="G8WrLp7yIRp9ioYm7p+LlF/VaTloh6FpG2AsTEc6x+kiRC/kKeY/JcXmC9s+IjRJ2EZRg4dY7kgcw4Z0ugQocw==" saltValue="vPVZBoddXBAmDQbFiER+hQ==" spinCount="100000" sheet="1" objects="1" scenarios="1" selectLockedCells="1"/>
  <mergeCells count="45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87" priority="5" stopIfTrue="1" operator="lessThan">
      <formula>-0.5</formula>
    </cfRule>
    <cfRule type="cellIs" dxfId="86" priority="6" stopIfTrue="1" operator="greaterThan">
      <formula>0.5</formula>
    </cfRule>
  </conditionalFormatting>
  <conditionalFormatting sqref="G18:G22">
    <cfRule type="cellIs" dxfId="85" priority="1" stopIfTrue="1" operator="greaterThan">
      <formula>0.5</formula>
    </cfRule>
    <cfRule type="cellIs" dxfId="84" priority="2" operator="lessThan">
      <formula>-0.5</formula>
    </cfRule>
  </conditionalFormatting>
  <conditionalFormatting sqref="G27:G31">
    <cfRule type="cellIs" dxfId="83" priority="3" stopIfTrue="1" operator="lessThan">
      <formula>-0.5</formula>
    </cfRule>
    <cfRule type="cellIs" dxfId="82" priority="4" stopIfTrue="1" operator="greaterThan">
      <formula>0.5</formula>
    </cfRule>
  </conditionalFormatting>
  <conditionalFormatting sqref="G36:G40 G44:G48">
    <cfRule type="cellIs" dxfId="81" priority="7" stopIfTrue="1" operator="lessThan">
      <formula>-0.5</formula>
    </cfRule>
    <cfRule type="cellIs" dxfId="80" priority="8" stopIfTrue="1" operator="greaterThan">
      <formula>0.5</formula>
    </cfRule>
  </conditionalFormatting>
  <dataValidations count="1">
    <dataValidation type="list" allowBlank="1" showInputMessage="1" showErrorMessage="1" sqref="B3:H4" xr:uid="{24E828C7-34A3-9D4A-B98B-CAB3CACBF166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FB87-2911-414C-A4E1-1FFDBBA95C9B}">
  <sheetPr>
    <pageSetUpPr fitToPage="1"/>
  </sheetPr>
  <dimension ref="A1:J49"/>
  <sheetViews>
    <sheetView showGridLines="0" topLeftCell="B4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21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27</v>
      </c>
      <c r="C9" s="32">
        <v>23</v>
      </c>
      <c r="D9" s="41">
        <f>C9/B9</f>
        <v>0.85185185185185186</v>
      </c>
      <c r="E9" s="42">
        <v>0.69</v>
      </c>
      <c r="F9" s="40">
        <f>E9*B9</f>
        <v>18.63</v>
      </c>
      <c r="G9" s="13">
        <f>C9-F9</f>
        <v>4.370000000000001</v>
      </c>
      <c r="I9" s="22"/>
      <c r="J9" s="34" t="s">
        <v>38</v>
      </c>
    </row>
    <row r="10" spans="1:10">
      <c r="A10" s="15" t="s">
        <v>45</v>
      </c>
      <c r="B10" s="25">
        <v>24</v>
      </c>
      <c r="C10" s="4">
        <v>22</v>
      </c>
      <c r="D10" s="29">
        <f>C10/B10</f>
        <v>0.91666666666666663</v>
      </c>
      <c r="E10" s="11">
        <v>0.76</v>
      </c>
      <c r="F10" s="8">
        <f>E10*B10</f>
        <v>18.240000000000002</v>
      </c>
      <c r="G10" s="13">
        <f t="shared" ref="G10:G13" si="0">C10-F10</f>
        <v>3.759999999999998</v>
      </c>
      <c r="I10" s="22"/>
      <c r="J10" s="34" t="s">
        <v>23</v>
      </c>
    </row>
    <row r="11" spans="1:10">
      <c r="A11" s="17" t="s">
        <v>46</v>
      </c>
      <c r="B11" s="26">
        <v>3</v>
      </c>
      <c r="C11" s="4">
        <v>1</v>
      </c>
      <c r="D11" s="33">
        <f>C11/B11</f>
        <v>0.33333333333333331</v>
      </c>
      <c r="E11" s="19">
        <v>0.25</v>
      </c>
      <c r="F11" s="20">
        <f>E11*B11</f>
        <v>0.75</v>
      </c>
      <c r="G11" s="13">
        <f t="shared" si="0"/>
        <v>0.25</v>
      </c>
      <c r="I11" s="22"/>
      <c r="J11" s="34" t="s">
        <v>24</v>
      </c>
    </row>
    <row r="12" spans="1:10">
      <c r="A12" s="18" t="s">
        <v>44</v>
      </c>
      <c r="B12" s="25">
        <v>2</v>
      </c>
      <c r="C12" s="4">
        <v>2</v>
      </c>
      <c r="D12" s="30">
        <f>C12/B12</f>
        <v>1</v>
      </c>
      <c r="E12" s="6">
        <v>0.52</v>
      </c>
      <c r="F12" s="8">
        <f>E12*B12</f>
        <v>1.04</v>
      </c>
      <c r="G12" s="13">
        <f t="shared" si="0"/>
        <v>0.96</v>
      </c>
      <c r="I12" s="22"/>
      <c r="J12" s="34" t="s">
        <v>39</v>
      </c>
    </row>
    <row r="13" spans="1:10" ht="16.5" thickBot="1">
      <c r="A13" s="16" t="s">
        <v>43</v>
      </c>
      <c r="B13" s="27">
        <v>25</v>
      </c>
      <c r="C13" s="5">
        <v>21</v>
      </c>
      <c r="D13" s="31">
        <f>C13/B13</f>
        <v>0.84</v>
      </c>
      <c r="E13" s="7">
        <v>0.72</v>
      </c>
      <c r="F13" s="9">
        <f>E13*B13</f>
        <v>18</v>
      </c>
      <c r="G13" s="21">
        <f t="shared" si="0"/>
        <v>3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23</v>
      </c>
      <c r="C18" s="32">
        <v>21</v>
      </c>
      <c r="D18" s="28">
        <f>C18/B18</f>
        <v>0.91304347826086951</v>
      </c>
      <c r="E18" s="11">
        <v>0.8</v>
      </c>
      <c r="F18" s="12">
        <f>E18*B18</f>
        <v>18.400000000000002</v>
      </c>
      <c r="G18" s="36">
        <f>C18-F18</f>
        <v>2.5999999999999979</v>
      </c>
      <c r="H18" s="43">
        <v>34</v>
      </c>
      <c r="I18" s="23" t="s">
        <v>20</v>
      </c>
      <c r="J18" s="34" t="s">
        <v>29</v>
      </c>
    </row>
    <row r="19" spans="1:10">
      <c r="A19" s="15" t="s">
        <v>45</v>
      </c>
      <c r="B19" s="25">
        <v>22</v>
      </c>
      <c r="C19" s="4">
        <v>21</v>
      </c>
      <c r="D19" s="29">
        <f>C19/B19</f>
        <v>0.95454545454545459</v>
      </c>
      <c r="E19" s="6">
        <v>0.88</v>
      </c>
      <c r="F19" s="8">
        <f>E19*B19</f>
        <v>19.36</v>
      </c>
      <c r="G19" s="36">
        <f t="shared" ref="G19:G22" si="1">C19-F19</f>
        <v>1.6400000000000006</v>
      </c>
      <c r="H19" s="44">
        <v>35</v>
      </c>
      <c r="I19" s="23" t="s">
        <v>21</v>
      </c>
      <c r="J19" s="34"/>
    </row>
    <row r="20" spans="1:10">
      <c r="A20" s="17" t="s">
        <v>46</v>
      </c>
      <c r="B20" s="26">
        <v>1</v>
      </c>
      <c r="C20" s="4">
        <v>0</v>
      </c>
      <c r="D20" s="33">
        <f>C20/B20</f>
        <v>0</v>
      </c>
      <c r="E20" s="19">
        <v>0.52</v>
      </c>
      <c r="F20" s="20">
        <f>E20*B20</f>
        <v>0.52</v>
      </c>
      <c r="G20" s="36">
        <f t="shared" si="1"/>
        <v>-0.52</v>
      </c>
      <c r="H20" s="44">
        <v>6</v>
      </c>
      <c r="I20" s="23" t="s">
        <v>22</v>
      </c>
    </row>
    <row r="21" spans="1:10">
      <c r="A21" s="18" t="s">
        <v>44</v>
      </c>
      <c r="B21" s="25">
        <v>2</v>
      </c>
      <c r="C21" s="4">
        <v>1</v>
      </c>
      <c r="D21" s="30">
        <f>C21/B21</f>
        <v>0.5</v>
      </c>
      <c r="E21" s="6">
        <v>0.68</v>
      </c>
      <c r="F21" s="8">
        <f>E21*B21</f>
        <v>1.36</v>
      </c>
      <c r="G21" s="36">
        <f t="shared" si="1"/>
        <v>-0.3600000000000001</v>
      </c>
      <c r="H21" s="44">
        <v>20</v>
      </c>
      <c r="I21" s="23" t="s">
        <v>23</v>
      </c>
    </row>
    <row r="22" spans="1:10" ht="16.5" thickBot="1">
      <c r="A22" s="16" t="s">
        <v>43</v>
      </c>
      <c r="B22" s="27">
        <v>21</v>
      </c>
      <c r="C22" s="5">
        <v>20</v>
      </c>
      <c r="D22" s="31">
        <f>C22/B22</f>
        <v>0.95238095238095233</v>
      </c>
      <c r="E22" s="7">
        <v>0.84</v>
      </c>
      <c r="F22" s="9">
        <f>E22*B22</f>
        <v>17.64</v>
      </c>
      <c r="G22" s="37">
        <f t="shared" si="1"/>
        <v>2.3599999999999994</v>
      </c>
      <c r="H22" s="45">
        <v>35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30</v>
      </c>
      <c r="C27" s="32">
        <v>11</v>
      </c>
      <c r="D27" s="41">
        <f>C27/B27</f>
        <v>0.36666666666666664</v>
      </c>
      <c r="E27" s="53">
        <v>0.38</v>
      </c>
      <c r="F27" s="40">
        <f>E27*B27</f>
        <v>11.4</v>
      </c>
      <c r="G27" s="13">
        <f>C27-F27</f>
        <v>-0.40000000000000036</v>
      </c>
      <c r="H27" s="43">
        <v>23</v>
      </c>
      <c r="I27" s="23" t="s">
        <v>28</v>
      </c>
    </row>
    <row r="28" spans="1:10">
      <c r="A28" s="15" t="s">
        <v>45</v>
      </c>
      <c r="B28" s="25">
        <v>29</v>
      </c>
      <c r="C28" s="4">
        <v>10</v>
      </c>
      <c r="D28" s="46">
        <f>C28/B28</f>
        <v>0.34482758620689657</v>
      </c>
      <c r="E28" s="54">
        <v>0.44</v>
      </c>
      <c r="F28" s="50">
        <f>E28*B28</f>
        <v>12.76</v>
      </c>
      <c r="G28" s="13">
        <f t="shared" ref="G28:G31" si="2">C28-F28</f>
        <v>-2.76</v>
      </c>
      <c r="H28" s="44">
        <v>23</v>
      </c>
      <c r="I28" s="23" t="s">
        <v>29</v>
      </c>
    </row>
    <row r="29" spans="1:10">
      <c r="A29" s="17" t="s">
        <v>46</v>
      </c>
      <c r="B29" s="26">
        <v>1</v>
      </c>
      <c r="C29" s="4">
        <v>1</v>
      </c>
      <c r="D29" s="47">
        <f>C29/B29</f>
        <v>1</v>
      </c>
      <c r="E29" s="54">
        <v>0.22</v>
      </c>
      <c r="F29" s="51">
        <f>E29*B29</f>
        <v>0.22</v>
      </c>
      <c r="G29" s="13">
        <f t="shared" si="2"/>
        <v>0.78</v>
      </c>
      <c r="H29" s="44">
        <v>25</v>
      </c>
      <c r="I29" s="22"/>
    </row>
    <row r="30" spans="1:10">
      <c r="A30" s="18" t="s">
        <v>44</v>
      </c>
      <c r="B30" s="25">
        <v>4</v>
      </c>
      <c r="C30" s="4">
        <v>0</v>
      </c>
      <c r="D30" s="48">
        <f>C30/B30</f>
        <v>0</v>
      </c>
      <c r="E30" s="54">
        <v>0.31</v>
      </c>
      <c r="F30" s="50">
        <f>E30*B30</f>
        <v>1.24</v>
      </c>
      <c r="G30" s="13">
        <f t="shared" si="2"/>
        <v>-1.24</v>
      </c>
      <c r="H30" s="44">
        <v>22</v>
      </c>
      <c r="I30" s="22"/>
    </row>
    <row r="31" spans="1:10" ht="16.5" thickBot="1">
      <c r="A31" s="16" t="s">
        <v>43</v>
      </c>
      <c r="B31" s="27">
        <v>26</v>
      </c>
      <c r="C31" s="5">
        <v>11</v>
      </c>
      <c r="D31" s="49">
        <f>C31/B31</f>
        <v>0.42307692307692307</v>
      </c>
      <c r="E31" s="55">
        <v>0.43</v>
      </c>
      <c r="F31" s="52">
        <f>E31*B31</f>
        <v>11.18</v>
      </c>
      <c r="G31" s="21">
        <f t="shared" si="2"/>
        <v>-0.17999999999999972</v>
      </c>
      <c r="H31" s="45">
        <v>23</v>
      </c>
      <c r="I31" s="22"/>
    </row>
    <row r="32" spans="1:10">
      <c r="I32" s="22"/>
    </row>
    <row r="33" spans="10:10" ht="15.95" customHeight="1">
      <c r="J33"/>
    </row>
    <row r="34" spans="10:10">
      <c r="J34"/>
    </row>
    <row r="35" spans="10:10">
      <c r="J35"/>
    </row>
    <row r="36" spans="10:10">
      <c r="J36"/>
    </row>
    <row r="37" spans="10:10">
      <c r="J37"/>
    </row>
    <row r="38" spans="10:10">
      <c r="J38"/>
    </row>
    <row r="39" spans="10:10">
      <c r="J39"/>
    </row>
    <row r="40" spans="10:10">
      <c r="J40"/>
    </row>
    <row r="41" spans="10:10" ht="15.95" customHeight="1">
      <c r="J41"/>
    </row>
    <row r="42" spans="10:10">
      <c r="J42"/>
    </row>
    <row r="43" spans="10:10">
      <c r="J43"/>
    </row>
    <row r="44" spans="10:10">
      <c r="J44"/>
    </row>
    <row r="45" spans="10:10">
      <c r="J45"/>
    </row>
    <row r="46" spans="10:10">
      <c r="J46"/>
    </row>
    <row r="47" spans="10:10">
      <c r="J47"/>
    </row>
    <row r="48" spans="10:10">
      <c r="J48"/>
    </row>
    <row r="49" customFormat="1"/>
  </sheetData>
  <sheetProtection algorithmName="SHA-512" hashValue="LBdJbvurMMUPHp5sw5QmdVUzhx2gVceuvAFv8UMEKGD539fuISSrcwCCLll6A+f7OBPDFs2KMPRYZxhm1oKWDg==" saltValue="6tok/IV3bpvW7BMusTvj6g==" spinCount="100000" sheet="1" selectLockedCells="1"/>
  <mergeCells count="29">
    <mergeCell ref="A15:A17"/>
    <mergeCell ref="B15:B17"/>
    <mergeCell ref="C15:D15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79" priority="5" stopIfTrue="1" operator="lessThan">
      <formula>-0.5</formula>
    </cfRule>
    <cfRule type="cellIs" dxfId="78" priority="6" stopIfTrue="1" operator="greaterThan">
      <formula>0.5</formula>
    </cfRule>
  </conditionalFormatting>
  <conditionalFormatting sqref="G18:G22">
    <cfRule type="cellIs" dxfId="77" priority="1" stopIfTrue="1" operator="greaterThan">
      <formula>0.5</formula>
    </cfRule>
    <cfRule type="cellIs" dxfId="76" priority="2" operator="lessThan">
      <formula>-0.5</formula>
    </cfRule>
  </conditionalFormatting>
  <conditionalFormatting sqref="G27:G31">
    <cfRule type="cellIs" dxfId="75" priority="3" stopIfTrue="1" operator="lessThan">
      <formula>-0.5</formula>
    </cfRule>
    <cfRule type="cellIs" dxfId="74" priority="4" stopIfTrue="1" operator="greaterThan">
      <formula>0.5</formula>
    </cfRule>
  </conditionalFormatting>
  <dataValidations count="1">
    <dataValidation type="list" allowBlank="1" showInputMessage="1" showErrorMessage="1" sqref="B3:H4" xr:uid="{011414E7-D127-B14B-9378-213A61E29314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AFC1-E6EC-2D46-8D1E-ED27301B832C}">
  <sheetPr>
    <pageSetUpPr fitToPage="1"/>
  </sheetPr>
  <dimension ref="A1:J46"/>
  <sheetViews>
    <sheetView showGridLines="0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38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15</v>
      </c>
      <c r="C9" s="32">
        <v>12</v>
      </c>
      <c r="D9" s="41">
        <f>C9/B9</f>
        <v>0.8</v>
      </c>
      <c r="E9" s="42">
        <v>0.69</v>
      </c>
      <c r="F9" s="40">
        <f>E9*B9</f>
        <v>10.35</v>
      </c>
      <c r="G9" s="13">
        <f>C9-F9</f>
        <v>1.6500000000000004</v>
      </c>
      <c r="I9" s="22"/>
      <c r="J9" s="34" t="s">
        <v>38</v>
      </c>
    </row>
    <row r="10" spans="1:10">
      <c r="A10" s="15" t="s">
        <v>45</v>
      </c>
      <c r="B10" s="122"/>
      <c r="C10" s="123"/>
      <c r="D10" s="123"/>
      <c r="E10" s="123"/>
      <c r="F10" s="123"/>
      <c r="G10" s="124"/>
      <c r="I10" s="22"/>
      <c r="J10" s="34" t="s">
        <v>23</v>
      </c>
    </row>
    <row r="11" spans="1:10">
      <c r="A11" s="17" t="s">
        <v>46</v>
      </c>
      <c r="B11" s="125"/>
      <c r="C11" s="126"/>
      <c r="D11" s="126"/>
      <c r="E11" s="126"/>
      <c r="F11" s="126"/>
      <c r="G11" s="127"/>
      <c r="I11" s="22"/>
      <c r="J11" s="34" t="s">
        <v>24</v>
      </c>
    </row>
    <row r="12" spans="1:10">
      <c r="A12" s="18" t="s">
        <v>44</v>
      </c>
      <c r="B12" s="25">
        <v>2</v>
      </c>
      <c r="C12" s="4">
        <v>0</v>
      </c>
      <c r="D12" s="30">
        <f>C12/B12</f>
        <v>0</v>
      </c>
      <c r="E12" s="6">
        <v>0.52</v>
      </c>
      <c r="F12" s="8">
        <f>E12*B12</f>
        <v>1.04</v>
      </c>
      <c r="G12" s="13">
        <f t="shared" ref="G12:G13" si="0">C12-F12</f>
        <v>-1.04</v>
      </c>
      <c r="I12" s="22"/>
      <c r="J12" s="34" t="s">
        <v>39</v>
      </c>
    </row>
    <row r="13" spans="1:10" ht="16.5" thickBot="1">
      <c r="A13" s="16" t="s">
        <v>43</v>
      </c>
      <c r="B13" s="27">
        <v>13</v>
      </c>
      <c r="C13" s="5">
        <v>12</v>
      </c>
      <c r="D13" s="31">
        <f>C13/B13</f>
        <v>0.92307692307692313</v>
      </c>
      <c r="E13" s="7">
        <v>0.72</v>
      </c>
      <c r="F13" s="9">
        <f>E13*B13</f>
        <v>9.36</v>
      </c>
      <c r="G13" s="21">
        <f t="shared" si="0"/>
        <v>2.6400000000000006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15</v>
      </c>
      <c r="C18" s="32">
        <v>13</v>
      </c>
      <c r="D18" s="28">
        <f>C18/B18</f>
        <v>0.8666666666666667</v>
      </c>
      <c r="E18" s="11">
        <v>0.8</v>
      </c>
      <c r="F18" s="12">
        <f>E18*B18</f>
        <v>12</v>
      </c>
      <c r="G18" s="36">
        <f>C18-F18</f>
        <v>1</v>
      </c>
      <c r="H18" s="43">
        <v>35</v>
      </c>
      <c r="I18" s="23" t="s">
        <v>20</v>
      </c>
      <c r="J18" s="34" t="s">
        <v>29</v>
      </c>
    </row>
    <row r="19" spans="1:10">
      <c r="A19" s="15" t="s">
        <v>45</v>
      </c>
      <c r="B19" s="25">
        <v>10</v>
      </c>
      <c r="C19" s="4">
        <v>10</v>
      </c>
      <c r="D19" s="29">
        <f>C19/B19</f>
        <v>1</v>
      </c>
      <c r="E19" s="6">
        <v>0.88</v>
      </c>
      <c r="F19" s="8">
        <f>E19*B19</f>
        <v>8.8000000000000007</v>
      </c>
      <c r="G19" s="36">
        <f t="shared" ref="G19:G22" si="1">C19-F19</f>
        <v>1.1999999999999993</v>
      </c>
      <c r="H19" s="44">
        <v>38</v>
      </c>
      <c r="I19" s="23" t="s">
        <v>21</v>
      </c>
      <c r="J19" s="34"/>
    </row>
    <row r="20" spans="1:10">
      <c r="A20" s="17" t="s">
        <v>46</v>
      </c>
      <c r="B20" s="26">
        <v>5</v>
      </c>
      <c r="C20" s="4">
        <v>3</v>
      </c>
      <c r="D20" s="33">
        <f>C20/B20</f>
        <v>0.6</v>
      </c>
      <c r="E20" s="19">
        <v>0.52</v>
      </c>
      <c r="F20" s="20">
        <f>E20*B20</f>
        <v>2.6</v>
      </c>
      <c r="G20" s="36">
        <f t="shared" si="1"/>
        <v>0.39999999999999991</v>
      </c>
      <c r="H20" s="44">
        <v>30</v>
      </c>
      <c r="I20" s="23" t="s">
        <v>22</v>
      </c>
    </row>
    <row r="21" spans="1:10">
      <c r="A21" s="18" t="s">
        <v>44</v>
      </c>
      <c r="B21" s="25">
        <v>1</v>
      </c>
      <c r="C21" s="4">
        <v>1</v>
      </c>
      <c r="D21" s="30">
        <f>C21/B21</f>
        <v>1</v>
      </c>
      <c r="E21" s="6">
        <v>0.68</v>
      </c>
      <c r="F21" s="8">
        <f>E21*B21</f>
        <v>0.68</v>
      </c>
      <c r="G21" s="36">
        <f t="shared" si="1"/>
        <v>0.31999999999999995</v>
      </c>
      <c r="H21" s="44">
        <v>36</v>
      </c>
      <c r="I21" s="23" t="s">
        <v>23</v>
      </c>
    </row>
    <row r="22" spans="1:10" ht="16.5" thickBot="1">
      <c r="A22" s="16" t="s">
        <v>43</v>
      </c>
      <c r="B22" s="27">
        <v>14</v>
      </c>
      <c r="C22" s="5">
        <v>12</v>
      </c>
      <c r="D22" s="31">
        <f>C22/B22</f>
        <v>0.8571428571428571</v>
      </c>
      <c r="E22" s="7">
        <v>0.84</v>
      </c>
      <c r="F22" s="9">
        <f>E22*B22</f>
        <v>11.76</v>
      </c>
      <c r="G22" s="37">
        <f t="shared" si="1"/>
        <v>0.24000000000000021</v>
      </c>
      <c r="H22" s="45">
        <v>35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15</v>
      </c>
      <c r="C27" s="32">
        <v>9</v>
      </c>
      <c r="D27" s="41">
        <f>C27/B27</f>
        <v>0.6</v>
      </c>
      <c r="E27" s="53">
        <v>0.38</v>
      </c>
      <c r="F27" s="40">
        <f>E27*B27</f>
        <v>5.7</v>
      </c>
      <c r="G27" s="13">
        <f>C27-F27</f>
        <v>3.3</v>
      </c>
      <c r="H27" s="43">
        <v>22</v>
      </c>
      <c r="I27" s="23" t="s">
        <v>28</v>
      </c>
    </row>
    <row r="28" spans="1:10">
      <c r="A28" s="15" t="s">
        <v>45</v>
      </c>
      <c r="B28" s="25">
        <v>14</v>
      </c>
      <c r="C28" s="4">
        <v>9</v>
      </c>
      <c r="D28" s="46">
        <f>C28/B28</f>
        <v>0.6428571428571429</v>
      </c>
      <c r="E28" s="54">
        <v>0.44</v>
      </c>
      <c r="F28" s="50">
        <f>E28*B28</f>
        <v>6.16</v>
      </c>
      <c r="G28" s="13">
        <f t="shared" ref="G28:G31" si="2">C28-F28</f>
        <v>2.84</v>
      </c>
      <c r="H28" s="44">
        <v>23</v>
      </c>
      <c r="I28" s="23" t="s">
        <v>29</v>
      </c>
    </row>
    <row r="29" spans="1:10">
      <c r="A29" s="17" t="s">
        <v>46</v>
      </c>
      <c r="B29" s="26">
        <v>1</v>
      </c>
      <c r="C29" s="4">
        <v>0</v>
      </c>
      <c r="D29" s="47">
        <f>C29/B29</f>
        <v>0</v>
      </c>
      <c r="E29" s="54">
        <v>0.22</v>
      </c>
      <c r="F29" s="51">
        <f>E29*B29</f>
        <v>0.22</v>
      </c>
      <c r="G29" s="13">
        <f t="shared" si="2"/>
        <v>-0.22</v>
      </c>
      <c r="H29" s="44">
        <v>9</v>
      </c>
      <c r="I29" s="22"/>
    </row>
    <row r="30" spans="1:10">
      <c r="A30" s="18" t="s">
        <v>44</v>
      </c>
      <c r="B30" s="25">
        <v>1</v>
      </c>
      <c r="C30" s="4">
        <v>0</v>
      </c>
      <c r="D30" s="48">
        <f>C30/B30</f>
        <v>0</v>
      </c>
      <c r="E30" s="54">
        <v>0.31</v>
      </c>
      <c r="F30" s="50">
        <f>E30*B30</f>
        <v>0.31</v>
      </c>
      <c r="G30" s="13">
        <f t="shared" si="2"/>
        <v>-0.31</v>
      </c>
      <c r="H30" s="44">
        <v>9</v>
      </c>
      <c r="I30" s="22"/>
    </row>
    <row r="31" spans="1:10" ht="16.5" thickBot="1">
      <c r="A31" s="16" t="s">
        <v>43</v>
      </c>
      <c r="B31" s="27">
        <v>14</v>
      </c>
      <c r="C31" s="5">
        <v>9</v>
      </c>
      <c r="D31" s="49">
        <f>C31/B31</f>
        <v>0.6428571428571429</v>
      </c>
      <c r="E31" s="55">
        <v>0.43</v>
      </c>
      <c r="F31" s="52">
        <f>E31*B31</f>
        <v>6.02</v>
      </c>
      <c r="G31" s="21">
        <f t="shared" si="2"/>
        <v>2.9800000000000004</v>
      </c>
      <c r="H31" s="45">
        <v>23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71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72"/>
      <c r="F34" s="81"/>
      <c r="G34" s="66"/>
    </row>
    <row r="35" spans="1:9" ht="16.5" thickBot="1">
      <c r="A35" s="89"/>
      <c r="B35" s="73"/>
      <c r="C35" s="77"/>
      <c r="D35" s="79"/>
      <c r="E35" s="72"/>
      <c r="F35" s="82"/>
      <c r="G35" s="67"/>
    </row>
    <row r="36" spans="1:9" ht="16.5" thickBot="1">
      <c r="A36" s="14" t="s">
        <v>15</v>
      </c>
      <c r="B36" s="10">
        <v>15</v>
      </c>
      <c r="C36" s="32">
        <v>14</v>
      </c>
      <c r="D36" s="41">
        <f>C36/B36</f>
        <v>0.93333333333333335</v>
      </c>
      <c r="E36" s="42">
        <v>0.62</v>
      </c>
      <c r="F36" s="40">
        <f>E36*B36</f>
        <v>9.3000000000000007</v>
      </c>
      <c r="G36" s="13">
        <f>C36-F36</f>
        <v>4.6999999999999993</v>
      </c>
    </row>
    <row r="37" spans="1:9">
      <c r="A37" s="15" t="s">
        <v>45</v>
      </c>
      <c r="B37" s="4">
        <v>12</v>
      </c>
      <c r="C37" s="4">
        <v>13</v>
      </c>
      <c r="D37" s="29">
        <f>C37/B37</f>
        <v>1.0833333333333333</v>
      </c>
      <c r="E37" s="11">
        <v>0.72</v>
      </c>
      <c r="F37" s="8">
        <f>E37*B37</f>
        <v>8.64</v>
      </c>
      <c r="G37" s="13">
        <f t="shared" ref="G37:G39" si="3">C37-F37</f>
        <v>4.3599999999999994</v>
      </c>
    </row>
    <row r="38" spans="1:9">
      <c r="A38" s="17" t="s">
        <v>46</v>
      </c>
      <c r="B38" s="4">
        <v>2</v>
      </c>
      <c r="C38" s="4">
        <v>1</v>
      </c>
      <c r="D38" s="30">
        <f>C38/B38</f>
        <v>0.5</v>
      </c>
      <c r="E38" s="6">
        <v>0.26</v>
      </c>
      <c r="F38" s="8">
        <f>E38*B38</f>
        <v>0.52</v>
      </c>
      <c r="G38" s="13">
        <f t="shared" si="3"/>
        <v>0.48</v>
      </c>
    </row>
    <row r="39" spans="1:9" ht="16.5" thickBot="1">
      <c r="A39" s="16" t="s">
        <v>43</v>
      </c>
      <c r="B39" s="5">
        <v>15</v>
      </c>
      <c r="C39" s="5">
        <v>15</v>
      </c>
      <c r="D39" s="31">
        <f>C39/B39</f>
        <v>1</v>
      </c>
      <c r="E39" s="7">
        <v>0.67</v>
      </c>
      <c r="F39" s="9">
        <f>E39*B39</f>
        <v>10.050000000000001</v>
      </c>
      <c r="G39" s="21">
        <f t="shared" si="3"/>
        <v>4.9499999999999993</v>
      </c>
    </row>
    <row r="40" spans="1:9" ht="15.95" customHeight="1">
      <c r="A40" s="88"/>
      <c r="B40" s="71" t="s">
        <v>14</v>
      </c>
      <c r="C40" s="84" t="s">
        <v>50</v>
      </c>
      <c r="D40" s="85"/>
      <c r="E40" s="71" t="s">
        <v>30</v>
      </c>
      <c r="F40" s="80" t="s">
        <v>51</v>
      </c>
      <c r="G40" s="65" t="s">
        <v>33</v>
      </c>
    </row>
    <row r="41" spans="1:9" ht="15.95" customHeight="1">
      <c r="A41" s="89"/>
      <c r="B41" s="72"/>
      <c r="C41" s="76" t="s">
        <v>12</v>
      </c>
      <c r="D41" s="78" t="s">
        <v>13</v>
      </c>
      <c r="E41" s="72"/>
      <c r="F41" s="81"/>
      <c r="G41" s="66"/>
    </row>
    <row r="42" spans="1:9" ht="16.5" thickBot="1">
      <c r="A42" s="89"/>
      <c r="B42" s="73"/>
      <c r="C42" s="77"/>
      <c r="D42" s="79"/>
      <c r="E42" s="72"/>
      <c r="F42" s="82"/>
      <c r="G42" s="67"/>
    </row>
    <row r="43" spans="1:9" ht="16.5" thickBot="1">
      <c r="A43" s="14" t="s">
        <v>15</v>
      </c>
      <c r="B43" s="10">
        <v>15</v>
      </c>
      <c r="C43" s="32">
        <v>2</v>
      </c>
      <c r="D43" s="41">
        <f>C43/B43</f>
        <v>0.13333333333333333</v>
      </c>
      <c r="E43" s="42">
        <v>0.08</v>
      </c>
      <c r="F43" s="40">
        <f>E43*B43</f>
        <v>1.2</v>
      </c>
      <c r="G43" s="13">
        <f>C43-F43</f>
        <v>0.8</v>
      </c>
    </row>
    <row r="44" spans="1:9">
      <c r="A44" s="15" t="s">
        <v>45</v>
      </c>
      <c r="B44" s="4">
        <v>12</v>
      </c>
      <c r="C44" s="4">
        <v>2</v>
      </c>
      <c r="D44" s="29">
        <f>C44/B44</f>
        <v>0.16666666666666666</v>
      </c>
      <c r="E44" s="11">
        <v>0.09</v>
      </c>
      <c r="F44" s="8">
        <f>E44*B44</f>
        <v>1.08</v>
      </c>
      <c r="G44" s="13">
        <f t="shared" ref="G44:G46" si="4">C44-F44</f>
        <v>0.91999999999999993</v>
      </c>
    </row>
    <row r="45" spans="1:9">
      <c r="A45" s="17" t="s">
        <v>46</v>
      </c>
      <c r="B45" s="4">
        <v>2</v>
      </c>
      <c r="C45" s="4">
        <v>0</v>
      </c>
      <c r="D45" s="30">
        <f>C45/B45</f>
        <v>0</v>
      </c>
      <c r="E45" s="6">
        <v>0.01</v>
      </c>
      <c r="F45" s="8">
        <f>E45*B45</f>
        <v>0.02</v>
      </c>
      <c r="G45" s="13">
        <f t="shared" si="4"/>
        <v>-0.02</v>
      </c>
    </row>
    <row r="46" spans="1:9" ht="16.5" thickBot="1">
      <c r="A46" s="16" t="s">
        <v>43</v>
      </c>
      <c r="B46" s="5">
        <v>15</v>
      </c>
      <c r="C46" s="5">
        <v>2</v>
      </c>
      <c r="D46" s="31">
        <f>C46/B46</f>
        <v>0.13333333333333333</v>
      </c>
      <c r="E46" s="7">
        <v>0.1</v>
      </c>
      <c r="F46" s="9">
        <f>E46*B46</f>
        <v>1.5</v>
      </c>
      <c r="G46" s="21">
        <f t="shared" si="4"/>
        <v>0.5</v>
      </c>
    </row>
  </sheetData>
  <sheetProtection algorithmName="SHA-512" hashValue="iSzJzoesEmXcUD3QfQMOV+sUk2XatYM2k+Msl8bKdUuiYBrSaLCBK1eahuM8htuk8i0gBX99x5TFHc1+bKf1bQ==" saltValue="cCwEQM1JI8AJPmRwZw/1KA==" spinCount="100000" sheet="1" objects="1" scenarios="1" selectLockedCells="1"/>
  <mergeCells count="46">
    <mergeCell ref="A40:A42"/>
    <mergeCell ref="B40:B42"/>
    <mergeCell ref="C40:D40"/>
    <mergeCell ref="E40:E42"/>
    <mergeCell ref="F40:F42"/>
    <mergeCell ref="G33:G35"/>
    <mergeCell ref="C34:C35"/>
    <mergeCell ref="G40:G42"/>
    <mergeCell ref="C41:C42"/>
    <mergeCell ref="D41:D42"/>
    <mergeCell ref="D34:D35"/>
    <mergeCell ref="A33:A35"/>
    <mergeCell ref="B33:B35"/>
    <mergeCell ref="C33:D33"/>
    <mergeCell ref="E33:E35"/>
    <mergeCell ref="F33:F35"/>
    <mergeCell ref="F24:F26"/>
    <mergeCell ref="G24:G26"/>
    <mergeCell ref="F15:F17"/>
    <mergeCell ref="H24:H26"/>
    <mergeCell ref="C25:C26"/>
    <mergeCell ref="D25:D26"/>
    <mergeCell ref="C15:D15"/>
    <mergeCell ref="D16:D17"/>
    <mergeCell ref="A24:A26"/>
    <mergeCell ref="B24:B26"/>
    <mergeCell ref="C24:D24"/>
    <mergeCell ref="E24:E26"/>
    <mergeCell ref="A15:A17"/>
    <mergeCell ref="B15:B17"/>
    <mergeCell ref="E15:E17"/>
    <mergeCell ref="B10:G11"/>
    <mergeCell ref="G15:G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  <mergeCell ref="H15:H17"/>
    <mergeCell ref="C16:C17"/>
  </mergeCells>
  <conditionalFormatting sqref="G9 G12:G13 G36:G39 G43:G46">
    <cfRule type="cellIs" dxfId="73" priority="5" stopIfTrue="1" operator="lessThan">
      <formula>-0.5</formula>
    </cfRule>
    <cfRule type="cellIs" dxfId="72" priority="6" stopIfTrue="1" operator="greaterThan">
      <formula>0.5</formula>
    </cfRule>
  </conditionalFormatting>
  <conditionalFormatting sqref="G18:G22">
    <cfRule type="cellIs" dxfId="71" priority="1" stopIfTrue="1" operator="greaterThan">
      <formula>0.5</formula>
    </cfRule>
    <cfRule type="cellIs" dxfId="70" priority="2" operator="lessThan">
      <formula>-0.5</formula>
    </cfRule>
  </conditionalFormatting>
  <conditionalFormatting sqref="G27:G31">
    <cfRule type="cellIs" dxfId="69" priority="3" stopIfTrue="1" operator="lessThan">
      <formula>-0.5</formula>
    </cfRule>
    <cfRule type="cellIs" dxfId="68" priority="4" stopIfTrue="1" operator="greaterThan">
      <formula>0.5</formula>
    </cfRule>
  </conditionalFormatting>
  <dataValidations count="1">
    <dataValidation type="list" allowBlank="1" showInputMessage="1" showErrorMessage="1" sqref="B3:H4" xr:uid="{4A50180F-64D3-0C46-BC34-AB2E7183D385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34C4-4492-2A41-B8F3-CF64E9A34B49}">
  <sheetPr>
    <pageSetUpPr fitToPage="1"/>
  </sheetPr>
  <dimension ref="A1:J48"/>
  <sheetViews>
    <sheetView showGridLines="0" topLeftCell="B16" zoomScale="135" zoomScaleNormal="135" workbookViewId="0">
      <selection activeCell="E28" sqref="E28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23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17</v>
      </c>
      <c r="C9" s="32">
        <v>15</v>
      </c>
      <c r="D9" s="41">
        <f>C9/B9</f>
        <v>0.88235294117647056</v>
      </c>
      <c r="E9" s="42">
        <v>0.69</v>
      </c>
      <c r="F9" s="40">
        <f>E9*B9</f>
        <v>11.729999999999999</v>
      </c>
      <c r="G9" s="13">
        <f>C9-F9</f>
        <v>3.2700000000000014</v>
      </c>
      <c r="I9" s="22"/>
      <c r="J9" s="34" t="s">
        <v>38</v>
      </c>
    </row>
    <row r="10" spans="1:10">
      <c r="A10" s="15" t="s">
        <v>45</v>
      </c>
      <c r="B10" s="25">
        <v>17</v>
      </c>
      <c r="C10" s="4">
        <v>15</v>
      </c>
      <c r="D10" s="29">
        <f>C10/B10</f>
        <v>0.88235294117647056</v>
      </c>
      <c r="E10" s="11">
        <v>0.76</v>
      </c>
      <c r="F10" s="8">
        <f>E10*B10</f>
        <v>12.92</v>
      </c>
      <c r="G10" s="13">
        <f t="shared" ref="G10:G13" si="0">C10-F10</f>
        <v>2.08</v>
      </c>
      <c r="I10" s="22"/>
      <c r="J10" s="34" t="s">
        <v>23</v>
      </c>
    </row>
    <row r="11" spans="1:10">
      <c r="A11" s="17" t="s">
        <v>46</v>
      </c>
      <c r="B11" s="128"/>
      <c r="C11" s="129"/>
      <c r="D11" s="129"/>
      <c r="E11" s="129"/>
      <c r="F11" s="129"/>
      <c r="G11" s="130"/>
      <c r="I11" s="22"/>
      <c r="J11" s="34" t="s">
        <v>24</v>
      </c>
    </row>
    <row r="12" spans="1:10">
      <c r="A12" s="18" t="s">
        <v>44</v>
      </c>
      <c r="B12" s="125"/>
      <c r="C12" s="126"/>
      <c r="D12" s="126"/>
      <c r="E12" s="126"/>
      <c r="F12" s="126"/>
      <c r="G12" s="127"/>
      <c r="I12" s="22"/>
      <c r="J12" s="34" t="s">
        <v>39</v>
      </c>
    </row>
    <row r="13" spans="1:10" ht="16.5" thickBot="1">
      <c r="A13" s="16" t="s">
        <v>43</v>
      </c>
      <c r="B13" s="27">
        <v>17</v>
      </c>
      <c r="C13" s="5">
        <v>15</v>
      </c>
      <c r="D13" s="31">
        <f>C13/B13</f>
        <v>0.88235294117647056</v>
      </c>
      <c r="E13" s="7">
        <v>0.72</v>
      </c>
      <c r="F13" s="9">
        <f>E13*B13</f>
        <v>12.24</v>
      </c>
      <c r="G13" s="21">
        <f t="shared" si="0"/>
        <v>2.76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29</v>
      </c>
      <c r="C18" s="32">
        <v>24</v>
      </c>
      <c r="D18" s="28">
        <f>C18/B18</f>
        <v>0.82758620689655171</v>
      </c>
      <c r="E18" s="11">
        <v>0.8</v>
      </c>
      <c r="F18" s="12">
        <f>E18*B18</f>
        <v>23.200000000000003</v>
      </c>
      <c r="G18" s="36">
        <f>C18-F18</f>
        <v>0.79999999999999716</v>
      </c>
      <c r="H18" s="43">
        <v>34</v>
      </c>
      <c r="I18" s="23" t="s">
        <v>20</v>
      </c>
      <c r="J18" s="34" t="s">
        <v>29</v>
      </c>
    </row>
    <row r="19" spans="1:10">
      <c r="A19" s="15" t="s">
        <v>45</v>
      </c>
      <c r="B19" s="25">
        <v>28</v>
      </c>
      <c r="C19" s="4">
        <v>24</v>
      </c>
      <c r="D19" s="29">
        <f>C19/B19</f>
        <v>0.8571428571428571</v>
      </c>
      <c r="E19" s="6">
        <v>0.88</v>
      </c>
      <c r="F19" s="8">
        <f>E19*B19</f>
        <v>24.64</v>
      </c>
      <c r="G19" s="36">
        <f t="shared" ref="G19:G22" si="1">C19-F19</f>
        <v>-0.64000000000000057</v>
      </c>
      <c r="H19" s="44">
        <v>35</v>
      </c>
      <c r="I19" s="23" t="s">
        <v>21</v>
      </c>
      <c r="J19" s="34"/>
    </row>
    <row r="20" spans="1:10">
      <c r="A20" s="17" t="s">
        <v>46</v>
      </c>
      <c r="B20" s="26">
        <v>1</v>
      </c>
      <c r="C20" s="4">
        <v>0</v>
      </c>
      <c r="D20" s="33">
        <f>C20/B20</f>
        <v>0</v>
      </c>
      <c r="E20" s="19">
        <v>0.52</v>
      </c>
      <c r="F20" s="20">
        <f>E20*B20</f>
        <v>0.52</v>
      </c>
      <c r="G20" s="36">
        <f t="shared" si="1"/>
        <v>-0.52</v>
      </c>
      <c r="H20" s="44">
        <v>15</v>
      </c>
      <c r="I20" s="23" t="s">
        <v>22</v>
      </c>
    </row>
    <row r="21" spans="1:10">
      <c r="A21" s="18" t="s">
        <v>44</v>
      </c>
      <c r="B21" s="25">
        <v>2</v>
      </c>
      <c r="C21" s="4">
        <v>1</v>
      </c>
      <c r="D21" s="30">
        <f>C21/B21</f>
        <v>0.5</v>
      </c>
      <c r="E21" s="6">
        <v>0.68</v>
      </c>
      <c r="F21" s="8">
        <f>E21*B21</f>
        <v>1.36</v>
      </c>
      <c r="G21" s="36">
        <f t="shared" si="1"/>
        <v>-0.3600000000000001</v>
      </c>
      <c r="H21" s="44">
        <v>26</v>
      </c>
      <c r="I21" s="23" t="s">
        <v>23</v>
      </c>
    </row>
    <row r="22" spans="1:10" ht="16.5" thickBot="1">
      <c r="A22" s="16" t="s">
        <v>43</v>
      </c>
      <c r="B22" s="27">
        <v>27</v>
      </c>
      <c r="C22" s="5">
        <v>23</v>
      </c>
      <c r="D22" s="31">
        <f>C22/B22</f>
        <v>0.85185185185185186</v>
      </c>
      <c r="E22" s="7">
        <v>0.84</v>
      </c>
      <c r="F22" s="9">
        <f>E22*B22</f>
        <v>22.68</v>
      </c>
      <c r="G22" s="37">
        <f t="shared" si="1"/>
        <v>0.32000000000000028</v>
      </c>
      <c r="H22" s="45">
        <v>35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26</v>
      </c>
      <c r="C27" s="32">
        <v>6</v>
      </c>
      <c r="D27" s="41">
        <f>C27/B27</f>
        <v>0.23076923076923078</v>
      </c>
      <c r="E27" s="53">
        <v>0.38</v>
      </c>
      <c r="F27" s="40">
        <f>E27*B27</f>
        <v>9.8800000000000008</v>
      </c>
      <c r="G27" s="13">
        <f>C27-F27</f>
        <v>-3.8800000000000008</v>
      </c>
      <c r="H27" s="43">
        <v>19</v>
      </c>
      <c r="I27" s="23" t="s">
        <v>28</v>
      </c>
    </row>
    <row r="28" spans="1:10">
      <c r="A28" s="15" t="s">
        <v>45</v>
      </c>
      <c r="B28" s="25">
        <v>22</v>
      </c>
      <c r="C28" s="4">
        <v>6</v>
      </c>
      <c r="D28" s="46">
        <f>C28/B28</f>
        <v>0.27272727272727271</v>
      </c>
      <c r="E28" s="54">
        <v>0.44</v>
      </c>
      <c r="F28" s="50">
        <f>E28*B28</f>
        <v>9.68</v>
      </c>
      <c r="G28" s="13">
        <f t="shared" ref="G28:G31" si="2">C28-F28</f>
        <v>-3.6799999999999997</v>
      </c>
      <c r="H28" s="44">
        <v>20</v>
      </c>
      <c r="I28" s="23" t="s">
        <v>29</v>
      </c>
    </row>
    <row r="29" spans="1:10">
      <c r="A29" s="17" t="s">
        <v>46</v>
      </c>
      <c r="B29" s="26">
        <v>3</v>
      </c>
      <c r="C29" s="4">
        <v>0</v>
      </c>
      <c r="D29" s="47">
        <f>C29/B29</f>
        <v>0</v>
      </c>
      <c r="E29" s="54">
        <v>0.22</v>
      </c>
      <c r="F29" s="51">
        <f>E29*B29</f>
        <v>0.66</v>
      </c>
      <c r="G29" s="13">
        <f t="shared" si="2"/>
        <v>-0.66</v>
      </c>
      <c r="H29" s="44">
        <v>13</v>
      </c>
      <c r="I29" s="22"/>
    </row>
    <row r="30" spans="1:10">
      <c r="A30" s="18" t="s">
        <v>44</v>
      </c>
      <c r="B30" s="25">
        <v>6</v>
      </c>
      <c r="C30" s="4">
        <v>2</v>
      </c>
      <c r="D30" s="48">
        <f>C30/B30</f>
        <v>0.33333333333333331</v>
      </c>
      <c r="E30" s="54">
        <v>0.31</v>
      </c>
      <c r="F30" s="50">
        <f>E30*B30</f>
        <v>1.8599999999999999</v>
      </c>
      <c r="G30" s="13">
        <f t="shared" si="2"/>
        <v>0.14000000000000012</v>
      </c>
      <c r="H30" s="44">
        <v>19</v>
      </c>
      <c r="I30" s="22"/>
    </row>
    <row r="31" spans="1:10" ht="16.5" thickBot="1">
      <c r="A31" s="16" t="s">
        <v>43</v>
      </c>
      <c r="B31" s="27">
        <v>20</v>
      </c>
      <c r="C31" s="5">
        <v>4</v>
      </c>
      <c r="D31" s="49">
        <f>C31/B31</f>
        <v>0.2</v>
      </c>
      <c r="E31" s="55">
        <v>0.43</v>
      </c>
      <c r="F31" s="52">
        <f>E31*B31</f>
        <v>8.6</v>
      </c>
      <c r="G31" s="21">
        <f t="shared" si="2"/>
        <v>-4.5999999999999996</v>
      </c>
      <c r="H31" s="45">
        <v>19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18</v>
      </c>
      <c r="C36" s="32">
        <v>14</v>
      </c>
      <c r="D36" s="41">
        <f>C36/B36</f>
        <v>0.77777777777777779</v>
      </c>
      <c r="E36" s="42">
        <v>0.62</v>
      </c>
      <c r="F36" s="40">
        <f>E36*B36</f>
        <v>11.16</v>
      </c>
      <c r="G36" s="13">
        <f>C36-F36</f>
        <v>2.84</v>
      </c>
    </row>
    <row r="37" spans="1:9">
      <c r="A37" s="15" t="s">
        <v>45</v>
      </c>
      <c r="B37" s="4">
        <v>15</v>
      </c>
      <c r="C37" s="4">
        <v>13</v>
      </c>
      <c r="D37" s="29">
        <f>C37/B37</f>
        <v>0.8666666666666667</v>
      </c>
      <c r="E37" s="11">
        <v>0.72</v>
      </c>
      <c r="F37" s="8">
        <f>E37*B37</f>
        <v>10.799999999999999</v>
      </c>
      <c r="G37" s="13">
        <f t="shared" ref="G37:G40" si="3">C37-F37</f>
        <v>2.2000000000000011</v>
      </c>
    </row>
    <row r="38" spans="1:9">
      <c r="A38" s="17" t="s">
        <v>46</v>
      </c>
      <c r="B38" s="4">
        <v>3</v>
      </c>
      <c r="C38" s="4">
        <v>1</v>
      </c>
      <c r="D38" s="30">
        <f>C38/B38</f>
        <v>0.33333333333333331</v>
      </c>
      <c r="E38" s="6">
        <v>0.26</v>
      </c>
      <c r="F38" s="8">
        <f>E38*B38</f>
        <v>0.78</v>
      </c>
      <c r="G38" s="13">
        <f t="shared" si="3"/>
        <v>0.21999999999999997</v>
      </c>
    </row>
    <row r="39" spans="1:9">
      <c r="A39" s="18" t="s">
        <v>44</v>
      </c>
      <c r="B39" s="4">
        <v>5</v>
      </c>
      <c r="C39" s="4">
        <v>4</v>
      </c>
      <c r="D39" s="30">
        <f>C39/B39</f>
        <v>0.8</v>
      </c>
      <c r="E39" s="6">
        <v>0.45</v>
      </c>
      <c r="F39" s="8">
        <f>E39*B39</f>
        <v>2.25</v>
      </c>
      <c r="G39" s="13">
        <f t="shared" si="3"/>
        <v>1.75</v>
      </c>
    </row>
    <row r="40" spans="1:9" ht="16.5" thickBot="1">
      <c r="A40" s="16" t="s">
        <v>43</v>
      </c>
      <c r="B40" s="5">
        <v>13</v>
      </c>
      <c r="C40" s="5">
        <v>10</v>
      </c>
      <c r="D40" s="31">
        <f>C40/B40</f>
        <v>0.76923076923076927</v>
      </c>
      <c r="E40" s="7">
        <v>0.67</v>
      </c>
      <c r="F40" s="9">
        <f>E40*B40</f>
        <v>8.7100000000000009</v>
      </c>
      <c r="G40" s="21">
        <f t="shared" si="3"/>
        <v>1.2899999999999991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18</v>
      </c>
      <c r="C44" s="32">
        <v>1</v>
      </c>
      <c r="D44" s="41">
        <f>C44/B44</f>
        <v>5.5555555555555552E-2</v>
      </c>
      <c r="E44" s="42">
        <v>0.08</v>
      </c>
      <c r="F44" s="40">
        <f>E44*B44</f>
        <v>1.44</v>
      </c>
      <c r="G44" s="13">
        <f>C44-F44</f>
        <v>-0.43999999999999995</v>
      </c>
    </row>
    <row r="45" spans="1:9">
      <c r="A45" s="15" t="s">
        <v>45</v>
      </c>
      <c r="B45" s="4">
        <v>15</v>
      </c>
      <c r="C45" s="4">
        <v>1</v>
      </c>
      <c r="D45" s="29">
        <f>C45/B45</f>
        <v>6.6666666666666666E-2</v>
      </c>
      <c r="E45" s="11">
        <v>0.09</v>
      </c>
      <c r="F45" s="8">
        <f>E45*B45</f>
        <v>1.3499999999999999</v>
      </c>
      <c r="G45" s="13">
        <f t="shared" ref="G45:G48" si="4">C45-F45</f>
        <v>-0.34999999999999987</v>
      </c>
    </row>
    <row r="46" spans="1:9">
      <c r="A46" s="17" t="s">
        <v>46</v>
      </c>
      <c r="B46" s="4">
        <v>3</v>
      </c>
      <c r="C46" s="4">
        <v>0</v>
      </c>
      <c r="D46" s="30">
        <f>C46/B46</f>
        <v>0</v>
      </c>
      <c r="E46" s="6">
        <v>0.01</v>
      </c>
      <c r="F46" s="8">
        <f>E46*B46</f>
        <v>0.03</v>
      </c>
      <c r="G46" s="13">
        <f t="shared" si="4"/>
        <v>-0.03</v>
      </c>
    </row>
    <row r="47" spans="1:9">
      <c r="A47" s="18" t="s">
        <v>44</v>
      </c>
      <c r="B47" s="4">
        <v>5</v>
      </c>
      <c r="C47" s="4">
        <v>0</v>
      </c>
      <c r="D47" s="30">
        <f>C47/B47</f>
        <v>0</v>
      </c>
      <c r="E47" s="6">
        <v>0.03</v>
      </c>
      <c r="F47" s="8">
        <f>E47*B47</f>
        <v>0.15</v>
      </c>
      <c r="G47" s="13">
        <f t="shared" si="4"/>
        <v>-0.15</v>
      </c>
    </row>
    <row r="48" spans="1:9" ht="16.5" thickBot="1">
      <c r="A48" s="16" t="s">
        <v>43</v>
      </c>
      <c r="B48" s="5">
        <v>13</v>
      </c>
      <c r="C48" s="5">
        <v>1</v>
      </c>
      <c r="D48" s="31">
        <f>C48/B48</f>
        <v>7.6923076923076927E-2</v>
      </c>
      <c r="E48" s="7">
        <v>0.1</v>
      </c>
      <c r="F48" s="9">
        <f>E48*B48</f>
        <v>1.3</v>
      </c>
      <c r="G48" s="21">
        <f t="shared" si="4"/>
        <v>-0.30000000000000004</v>
      </c>
    </row>
  </sheetData>
  <sheetProtection algorithmName="SHA-512" hashValue="4OLhH/ydRjiq57N3SO0Tsgn6U38Uo6vtsaL/dS5cRl+SdCVjYE/m521+b8aevdraxXeGE4kO3j1TEtln1ZBMLw==" saltValue="oPOXW/Rpor3xtFWOLy/6Bg==" spinCount="100000" sheet="1" objects="1" scenarios="1" selectLockedCells="1"/>
  <mergeCells count="46">
    <mergeCell ref="B11:G12"/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C15:D15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0 G13">
    <cfRule type="cellIs" dxfId="67" priority="5" stopIfTrue="1" operator="lessThan">
      <formula>-0.5</formula>
    </cfRule>
    <cfRule type="cellIs" dxfId="66" priority="6" stopIfTrue="1" operator="greaterThan">
      <formula>0.5</formula>
    </cfRule>
  </conditionalFormatting>
  <conditionalFormatting sqref="G18:G22">
    <cfRule type="cellIs" dxfId="65" priority="1" stopIfTrue="1" operator="greaterThan">
      <formula>0.5</formula>
    </cfRule>
    <cfRule type="cellIs" dxfId="64" priority="2" operator="lessThan">
      <formula>-0.5</formula>
    </cfRule>
  </conditionalFormatting>
  <conditionalFormatting sqref="G27:G31">
    <cfRule type="cellIs" dxfId="63" priority="3" stopIfTrue="1" operator="lessThan">
      <formula>-0.5</formula>
    </cfRule>
    <cfRule type="cellIs" dxfId="62" priority="4" stopIfTrue="1" operator="greaterThan">
      <formula>0.5</formula>
    </cfRule>
  </conditionalFormatting>
  <conditionalFormatting sqref="G36:G40 G44:G48">
    <cfRule type="cellIs" dxfId="61" priority="7" stopIfTrue="1" operator="lessThan">
      <formula>-0.5</formula>
    </cfRule>
    <cfRule type="cellIs" dxfId="60" priority="8" stopIfTrue="1" operator="greaterThan">
      <formula>0.5</formula>
    </cfRule>
  </conditionalFormatting>
  <dataValidations count="1">
    <dataValidation type="list" allowBlank="1" showInputMessage="1" showErrorMessage="1" sqref="B3:H4" xr:uid="{01FD9725-D5EA-4141-ADE7-8BBD4B3880F0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9594-B443-4842-9226-18A4812B2846}">
  <sheetPr>
    <pageSetUpPr fitToPage="1"/>
  </sheetPr>
  <dimension ref="A1:J48"/>
  <sheetViews>
    <sheetView showGridLines="0" topLeftCell="C23" zoomScale="135" zoomScaleNormal="135" workbookViewId="0">
      <selection activeCell="C36" sqref="C36"/>
    </sheetView>
  </sheetViews>
  <sheetFormatPr defaultColWidth="10.875" defaultRowHeight="15.75"/>
  <cols>
    <col min="1" max="1" width="19.375" customWidth="1"/>
    <col min="2" max="2" width="11.5" customWidth="1"/>
    <col min="3" max="4" width="10.875" customWidth="1"/>
    <col min="6" max="6" width="18.125" customWidth="1"/>
    <col min="7" max="7" width="18.375" customWidth="1"/>
    <col min="9" max="9" width="20.375" bestFit="1" customWidth="1"/>
    <col min="10" max="10" width="17.375" style="35" customWidth="1"/>
  </cols>
  <sheetData>
    <row r="1" spans="1:10" ht="21.75" thickBot="1">
      <c r="A1" s="91" t="s">
        <v>52</v>
      </c>
      <c r="B1" s="92"/>
      <c r="C1" s="92"/>
      <c r="D1" s="92"/>
      <c r="E1" s="92"/>
      <c r="F1" s="92"/>
      <c r="G1" s="92"/>
      <c r="H1" s="93"/>
      <c r="I1" s="38"/>
    </row>
    <row r="2" spans="1:10" ht="16.5" thickBot="1"/>
    <row r="3" spans="1:10">
      <c r="A3" s="97" t="s">
        <v>11</v>
      </c>
      <c r="B3" s="99" t="s">
        <v>24</v>
      </c>
      <c r="C3" s="100"/>
      <c r="D3" s="100"/>
      <c r="E3" s="100"/>
      <c r="F3" s="100"/>
      <c r="G3" s="100"/>
      <c r="H3" s="101"/>
      <c r="I3" s="22"/>
      <c r="J3" s="34" t="s">
        <v>17</v>
      </c>
    </row>
    <row r="4" spans="1:10" ht="16.5" thickBot="1">
      <c r="A4" s="98"/>
      <c r="B4" s="102"/>
      <c r="C4" s="103"/>
      <c r="D4" s="103"/>
      <c r="E4" s="103"/>
      <c r="F4" s="103"/>
      <c r="G4" s="103"/>
      <c r="H4" s="104"/>
      <c r="I4" s="22"/>
      <c r="J4" s="34" t="s">
        <v>18</v>
      </c>
    </row>
    <row r="5" spans="1:10" ht="16.5" thickBot="1">
      <c r="I5" s="22"/>
      <c r="J5" s="34" t="s">
        <v>19</v>
      </c>
    </row>
    <row r="6" spans="1:10">
      <c r="A6" s="68" t="s">
        <v>34</v>
      </c>
      <c r="B6" s="71" t="s">
        <v>14</v>
      </c>
      <c r="C6" s="74" t="s">
        <v>31</v>
      </c>
      <c r="D6" s="75"/>
      <c r="E6" s="71" t="s">
        <v>30</v>
      </c>
      <c r="F6" s="80" t="s">
        <v>51</v>
      </c>
      <c r="G6" s="71" t="s">
        <v>33</v>
      </c>
      <c r="I6" s="22"/>
      <c r="J6" s="34" t="s">
        <v>37</v>
      </c>
    </row>
    <row r="7" spans="1:10">
      <c r="A7" s="69"/>
      <c r="B7" s="72"/>
      <c r="C7" s="77" t="s">
        <v>12</v>
      </c>
      <c r="D7" s="86" t="s">
        <v>13</v>
      </c>
      <c r="E7" s="72"/>
      <c r="F7" s="81"/>
      <c r="G7" s="72"/>
      <c r="I7" s="22"/>
      <c r="J7" s="34" t="s">
        <v>20</v>
      </c>
    </row>
    <row r="8" spans="1:10" ht="16.5" thickBot="1">
      <c r="A8" s="70"/>
      <c r="B8" s="73"/>
      <c r="C8" s="83"/>
      <c r="D8" s="87"/>
      <c r="E8" s="72"/>
      <c r="F8" s="82"/>
      <c r="G8" s="73"/>
      <c r="I8" s="22"/>
      <c r="J8" s="34" t="s">
        <v>21</v>
      </c>
    </row>
    <row r="9" spans="1:10" ht="16.5" thickBot="1">
      <c r="A9" s="14" t="s">
        <v>15</v>
      </c>
      <c r="B9" s="24">
        <v>18</v>
      </c>
      <c r="C9" s="32">
        <v>11</v>
      </c>
      <c r="D9" s="41">
        <f>C9/B9</f>
        <v>0.61111111111111116</v>
      </c>
      <c r="E9" s="42">
        <v>0.69</v>
      </c>
      <c r="F9" s="40">
        <f>E9*B9</f>
        <v>12.419999999999998</v>
      </c>
      <c r="G9" s="13">
        <f>C9-F9</f>
        <v>-1.4199999999999982</v>
      </c>
      <c r="I9" s="22"/>
      <c r="J9" s="34" t="s">
        <v>38</v>
      </c>
    </row>
    <row r="10" spans="1:10">
      <c r="A10" s="15" t="s">
        <v>45</v>
      </c>
      <c r="B10" s="25">
        <v>12</v>
      </c>
      <c r="C10" s="4">
        <v>8</v>
      </c>
      <c r="D10" s="29">
        <f>C10/B10</f>
        <v>0.66666666666666663</v>
      </c>
      <c r="E10" s="11">
        <v>0.76</v>
      </c>
      <c r="F10" s="8">
        <f>E10*B10</f>
        <v>9.120000000000001</v>
      </c>
      <c r="G10" s="13">
        <f t="shared" ref="G10:G13" si="0">C10-F10</f>
        <v>-1.120000000000001</v>
      </c>
      <c r="I10" s="22"/>
      <c r="J10" s="34" t="s">
        <v>23</v>
      </c>
    </row>
    <row r="11" spans="1:10">
      <c r="A11" s="17" t="s">
        <v>46</v>
      </c>
      <c r="B11" s="26">
        <v>6</v>
      </c>
      <c r="C11" s="4">
        <v>3</v>
      </c>
      <c r="D11" s="33">
        <f>C11/B11</f>
        <v>0.5</v>
      </c>
      <c r="E11" s="19">
        <v>0.25</v>
      </c>
      <c r="F11" s="20">
        <f>E11*B11</f>
        <v>1.5</v>
      </c>
      <c r="G11" s="13">
        <f t="shared" si="0"/>
        <v>1.5</v>
      </c>
      <c r="I11" s="22"/>
      <c r="J11" s="34" t="s">
        <v>24</v>
      </c>
    </row>
    <row r="12" spans="1:10">
      <c r="A12" s="18" t="s">
        <v>44</v>
      </c>
      <c r="B12" s="25">
        <v>10</v>
      </c>
      <c r="C12" s="4">
        <v>4</v>
      </c>
      <c r="D12" s="30">
        <f>C12/B12</f>
        <v>0.4</v>
      </c>
      <c r="E12" s="6">
        <v>0.52</v>
      </c>
      <c r="F12" s="8">
        <f>E12*B12</f>
        <v>5.2</v>
      </c>
      <c r="G12" s="13">
        <f t="shared" si="0"/>
        <v>-1.2000000000000002</v>
      </c>
      <c r="I12" s="22"/>
      <c r="J12" s="34" t="s">
        <v>39</v>
      </c>
    </row>
    <row r="13" spans="1:10" ht="16.5" thickBot="1">
      <c r="A13" s="16" t="s">
        <v>43</v>
      </c>
      <c r="B13" s="27">
        <v>8</v>
      </c>
      <c r="C13" s="5">
        <v>7</v>
      </c>
      <c r="D13" s="31">
        <f>C13/B13</f>
        <v>0.875</v>
      </c>
      <c r="E13" s="7">
        <v>0.72</v>
      </c>
      <c r="F13" s="9">
        <f>E13*B13</f>
        <v>5.76</v>
      </c>
      <c r="G13" s="21">
        <f t="shared" si="0"/>
        <v>1.2400000000000002</v>
      </c>
      <c r="I13" s="22"/>
      <c r="J13" s="34" t="s">
        <v>25</v>
      </c>
    </row>
    <row r="14" spans="1:10" ht="16.5" thickBot="1">
      <c r="I14" s="22"/>
      <c r="J14" s="34" t="s">
        <v>40</v>
      </c>
    </row>
    <row r="15" spans="1:10" ht="15.95" customHeight="1">
      <c r="A15" s="68" t="s">
        <v>35</v>
      </c>
      <c r="B15" s="71" t="s">
        <v>14</v>
      </c>
      <c r="C15" s="74" t="s">
        <v>48</v>
      </c>
      <c r="D15" s="75"/>
      <c r="E15" s="71" t="s">
        <v>30</v>
      </c>
      <c r="F15" s="80" t="s">
        <v>51</v>
      </c>
      <c r="G15" s="94" t="s">
        <v>33</v>
      </c>
      <c r="H15" s="71" t="s">
        <v>42</v>
      </c>
      <c r="I15" s="23" t="s">
        <v>17</v>
      </c>
      <c r="J15" s="34" t="s">
        <v>27</v>
      </c>
    </row>
    <row r="16" spans="1:10" ht="15.95" customHeight="1">
      <c r="A16" s="69"/>
      <c r="B16" s="72"/>
      <c r="C16" s="77" t="s">
        <v>12</v>
      </c>
      <c r="D16" s="86" t="s">
        <v>13</v>
      </c>
      <c r="E16" s="72"/>
      <c r="F16" s="81"/>
      <c r="G16" s="95"/>
      <c r="H16" s="72"/>
      <c r="I16" s="23" t="s">
        <v>18</v>
      </c>
      <c r="J16" s="34" t="s">
        <v>28</v>
      </c>
    </row>
    <row r="17" spans="1:10" ht="16.5" thickBot="1">
      <c r="A17" s="70"/>
      <c r="B17" s="73"/>
      <c r="C17" s="83"/>
      <c r="D17" s="87"/>
      <c r="E17" s="73"/>
      <c r="F17" s="82"/>
      <c r="G17" s="96"/>
      <c r="H17" s="73"/>
      <c r="I17" s="23" t="s">
        <v>19</v>
      </c>
      <c r="J17" s="34" t="s">
        <v>41</v>
      </c>
    </row>
    <row r="18" spans="1:10" ht="16.5" thickBot="1">
      <c r="A18" s="14" t="s">
        <v>15</v>
      </c>
      <c r="B18" s="24">
        <v>27</v>
      </c>
      <c r="C18" s="32">
        <v>24</v>
      </c>
      <c r="D18" s="28">
        <f>C18/B18</f>
        <v>0.88888888888888884</v>
      </c>
      <c r="E18" s="11">
        <v>0.8</v>
      </c>
      <c r="F18" s="12">
        <f>E18*B18</f>
        <v>21.6</v>
      </c>
      <c r="G18" s="36">
        <f>C18-F18</f>
        <v>2.3999999999999986</v>
      </c>
      <c r="H18" s="43">
        <v>34</v>
      </c>
      <c r="I18" s="23" t="s">
        <v>20</v>
      </c>
      <c r="J18" s="34" t="s">
        <v>29</v>
      </c>
    </row>
    <row r="19" spans="1:10">
      <c r="A19" s="15" t="s">
        <v>45</v>
      </c>
      <c r="B19" s="25">
        <v>22</v>
      </c>
      <c r="C19" s="4">
        <v>22</v>
      </c>
      <c r="D19" s="29">
        <f>C19/B19</f>
        <v>1</v>
      </c>
      <c r="E19" s="6">
        <v>0.88</v>
      </c>
      <c r="F19" s="8">
        <f>E19*B19</f>
        <v>19.36</v>
      </c>
      <c r="G19" s="36">
        <f t="shared" ref="G19:G22" si="1">C19-F19</f>
        <v>2.6400000000000006</v>
      </c>
      <c r="H19" s="44">
        <v>37</v>
      </c>
      <c r="I19" s="23" t="s">
        <v>21</v>
      </c>
      <c r="J19" s="34"/>
    </row>
    <row r="20" spans="1:10">
      <c r="A20" s="17" t="s">
        <v>46</v>
      </c>
      <c r="B20" s="26">
        <v>4</v>
      </c>
      <c r="C20" s="4">
        <v>2</v>
      </c>
      <c r="D20" s="33">
        <f>C20/B20</f>
        <v>0.5</v>
      </c>
      <c r="E20" s="19">
        <v>0.52</v>
      </c>
      <c r="F20" s="20">
        <f>E20*B20</f>
        <v>2.08</v>
      </c>
      <c r="G20" s="36">
        <f t="shared" si="1"/>
        <v>-8.0000000000000071E-2</v>
      </c>
      <c r="H20" s="44">
        <v>22</v>
      </c>
      <c r="I20" s="23" t="s">
        <v>22</v>
      </c>
    </row>
    <row r="21" spans="1:10">
      <c r="A21" s="18" t="s">
        <v>44</v>
      </c>
      <c r="B21" s="25">
        <v>9</v>
      </c>
      <c r="C21" s="4">
        <v>9</v>
      </c>
      <c r="D21" s="30">
        <f>C21/B21</f>
        <v>1</v>
      </c>
      <c r="E21" s="6">
        <v>0.68</v>
      </c>
      <c r="F21" s="8">
        <f>E21*B21</f>
        <v>6.12</v>
      </c>
      <c r="G21" s="36">
        <f t="shared" si="1"/>
        <v>2.88</v>
      </c>
      <c r="H21" s="44">
        <v>26</v>
      </c>
      <c r="I21" s="23" t="s">
        <v>23</v>
      </c>
    </row>
    <row r="22" spans="1:10" ht="16.5" thickBot="1">
      <c r="A22" s="16" t="s">
        <v>43</v>
      </c>
      <c r="B22" s="27">
        <v>18</v>
      </c>
      <c r="C22" s="5">
        <v>15</v>
      </c>
      <c r="D22" s="31">
        <f>C22/B22</f>
        <v>0.83333333333333337</v>
      </c>
      <c r="E22" s="7">
        <v>0.84</v>
      </c>
      <c r="F22" s="9">
        <f>E22*B22</f>
        <v>15.12</v>
      </c>
      <c r="G22" s="37">
        <f t="shared" si="1"/>
        <v>-0.11999999999999922</v>
      </c>
      <c r="H22" s="45">
        <v>33</v>
      </c>
      <c r="I22" s="23" t="s">
        <v>24</v>
      </c>
    </row>
    <row r="23" spans="1:10" ht="16.5" thickBot="1">
      <c r="I23" s="23"/>
    </row>
    <row r="24" spans="1:10" ht="15.95" customHeight="1">
      <c r="A24" s="68" t="s">
        <v>36</v>
      </c>
      <c r="B24" s="71" t="s">
        <v>14</v>
      </c>
      <c r="C24" s="74" t="s">
        <v>47</v>
      </c>
      <c r="D24" s="75"/>
      <c r="E24" s="71" t="s">
        <v>30</v>
      </c>
      <c r="F24" s="80" t="s">
        <v>51</v>
      </c>
      <c r="G24" s="71" t="s">
        <v>33</v>
      </c>
      <c r="H24" s="71" t="s">
        <v>42</v>
      </c>
      <c r="I24" s="23" t="s">
        <v>25</v>
      </c>
    </row>
    <row r="25" spans="1:10" ht="17.100000000000001" customHeight="1">
      <c r="A25" s="69"/>
      <c r="B25" s="72"/>
      <c r="C25" s="77" t="s">
        <v>12</v>
      </c>
      <c r="D25" s="86" t="s">
        <v>13</v>
      </c>
      <c r="E25" s="72"/>
      <c r="F25" s="81"/>
      <c r="G25" s="72"/>
      <c r="H25" s="72"/>
      <c r="I25" s="23" t="s">
        <v>26</v>
      </c>
    </row>
    <row r="26" spans="1:10" ht="15.95" customHeight="1" thickBot="1">
      <c r="A26" s="70"/>
      <c r="B26" s="73"/>
      <c r="C26" s="83"/>
      <c r="D26" s="87"/>
      <c r="E26" s="72"/>
      <c r="F26" s="82"/>
      <c r="G26" s="73"/>
      <c r="H26" s="73"/>
      <c r="I26" s="23" t="s">
        <v>27</v>
      </c>
    </row>
    <row r="27" spans="1:10" ht="15.95" customHeight="1" thickBot="1">
      <c r="A27" s="14" t="s">
        <v>15</v>
      </c>
      <c r="B27" s="24">
        <v>42</v>
      </c>
      <c r="C27" s="32">
        <v>18</v>
      </c>
      <c r="D27" s="41">
        <f>C27/B27</f>
        <v>0.42857142857142855</v>
      </c>
      <c r="E27" s="53">
        <v>0.38</v>
      </c>
      <c r="F27" s="40">
        <f>E27*B27</f>
        <v>15.96</v>
      </c>
      <c r="G27" s="13">
        <f>C27-F27</f>
        <v>2.0399999999999991</v>
      </c>
      <c r="H27" s="43">
        <v>21</v>
      </c>
      <c r="I27" s="23" t="s">
        <v>28</v>
      </c>
    </row>
    <row r="28" spans="1:10">
      <c r="A28" s="15" t="s">
        <v>45</v>
      </c>
      <c r="B28" s="25">
        <v>24</v>
      </c>
      <c r="C28" s="4">
        <v>12</v>
      </c>
      <c r="D28" s="46">
        <f>C28/B28</f>
        <v>0.5</v>
      </c>
      <c r="E28" s="54">
        <v>0.44</v>
      </c>
      <c r="F28" s="50">
        <f>E28*B28</f>
        <v>10.56</v>
      </c>
      <c r="G28" s="13">
        <f t="shared" ref="G28:G31" si="2">C28-F28</f>
        <v>1.4399999999999995</v>
      </c>
      <c r="H28" s="44">
        <v>24</v>
      </c>
      <c r="I28" s="23" t="s">
        <v>29</v>
      </c>
    </row>
    <row r="29" spans="1:10">
      <c r="A29" s="17" t="s">
        <v>46</v>
      </c>
      <c r="B29" s="26">
        <v>16</v>
      </c>
      <c r="C29" s="4">
        <v>6</v>
      </c>
      <c r="D29" s="47">
        <f>C29/B29</f>
        <v>0.375</v>
      </c>
      <c r="E29" s="54">
        <v>0.22</v>
      </c>
      <c r="F29" s="51">
        <f>E29*B29</f>
        <v>3.52</v>
      </c>
      <c r="G29" s="13">
        <f t="shared" si="2"/>
        <v>2.48</v>
      </c>
      <c r="H29" s="44">
        <v>17</v>
      </c>
      <c r="I29" s="22"/>
    </row>
    <row r="30" spans="1:10">
      <c r="A30" s="18" t="s">
        <v>44</v>
      </c>
      <c r="B30" s="25">
        <v>17</v>
      </c>
      <c r="C30" s="4">
        <v>4</v>
      </c>
      <c r="D30" s="48">
        <f>C30/B30</f>
        <v>0.23529411764705882</v>
      </c>
      <c r="E30" s="54">
        <v>0.31</v>
      </c>
      <c r="F30" s="50">
        <f>E30*B30</f>
        <v>5.27</v>
      </c>
      <c r="G30" s="13">
        <f t="shared" si="2"/>
        <v>-1.2699999999999996</v>
      </c>
      <c r="H30" s="44">
        <v>19</v>
      </c>
      <c r="I30" s="22"/>
    </row>
    <row r="31" spans="1:10" ht="16.5" thickBot="1">
      <c r="A31" s="16" t="s">
        <v>43</v>
      </c>
      <c r="B31" s="27">
        <v>25</v>
      </c>
      <c r="C31" s="5">
        <v>14</v>
      </c>
      <c r="D31" s="49">
        <f>C31/B31</f>
        <v>0.56000000000000005</v>
      </c>
      <c r="E31" s="55">
        <v>0.43</v>
      </c>
      <c r="F31" s="52">
        <f>E31*B31</f>
        <v>10.75</v>
      </c>
      <c r="G31" s="21">
        <f t="shared" si="2"/>
        <v>3.25</v>
      </c>
      <c r="H31" s="45">
        <v>21</v>
      </c>
      <c r="I31" s="22"/>
    </row>
    <row r="32" spans="1:10" ht="16.5" thickBot="1">
      <c r="I32" s="22"/>
    </row>
    <row r="33" spans="1:9" ht="15.95" customHeight="1">
      <c r="A33" s="88" t="s">
        <v>16</v>
      </c>
      <c r="B33" s="71" t="s">
        <v>14</v>
      </c>
      <c r="C33" s="84" t="s">
        <v>49</v>
      </c>
      <c r="D33" s="85"/>
      <c r="E33" s="65" t="s">
        <v>30</v>
      </c>
      <c r="F33" s="80" t="s">
        <v>51</v>
      </c>
      <c r="G33" s="65" t="s">
        <v>32</v>
      </c>
      <c r="H33" s="39"/>
      <c r="I33" s="22"/>
    </row>
    <row r="34" spans="1:9">
      <c r="A34" s="89"/>
      <c r="B34" s="72"/>
      <c r="C34" s="76" t="s">
        <v>12</v>
      </c>
      <c r="D34" s="78" t="s">
        <v>13</v>
      </c>
      <c r="E34" s="66"/>
      <c r="F34" s="81"/>
      <c r="G34" s="66"/>
    </row>
    <row r="35" spans="1:9" ht="16.5" thickBot="1">
      <c r="A35" s="89"/>
      <c r="B35" s="73"/>
      <c r="C35" s="77"/>
      <c r="D35" s="79"/>
      <c r="E35" s="90"/>
      <c r="F35" s="82"/>
      <c r="G35" s="67"/>
    </row>
    <row r="36" spans="1:9" ht="16.5" thickBot="1">
      <c r="A36" s="14" t="s">
        <v>15</v>
      </c>
      <c r="B36" s="10">
        <v>30</v>
      </c>
      <c r="C36" s="32">
        <v>17</v>
      </c>
      <c r="D36" s="41">
        <f>C36/B36</f>
        <v>0.56666666666666665</v>
      </c>
      <c r="E36" s="42">
        <v>0.62</v>
      </c>
      <c r="F36" s="40">
        <f>E36*B36</f>
        <v>18.600000000000001</v>
      </c>
      <c r="G36" s="13">
        <f>C36-F36</f>
        <v>-1.6000000000000014</v>
      </c>
    </row>
    <row r="37" spans="1:9">
      <c r="A37" s="15" t="s">
        <v>45</v>
      </c>
      <c r="B37" s="4">
        <v>21</v>
      </c>
      <c r="C37" s="4">
        <v>17</v>
      </c>
      <c r="D37" s="29">
        <f>C37/B37</f>
        <v>0.80952380952380953</v>
      </c>
      <c r="E37" s="11">
        <v>0.72</v>
      </c>
      <c r="F37" s="8">
        <f>E37*B37</f>
        <v>15.12</v>
      </c>
      <c r="G37" s="13">
        <f t="shared" ref="G37:G40" si="3">C37-F37</f>
        <v>1.8800000000000008</v>
      </c>
    </row>
    <row r="38" spans="1:9">
      <c r="A38" s="17" t="s">
        <v>46</v>
      </c>
      <c r="B38" s="4">
        <v>7</v>
      </c>
      <c r="C38" s="4">
        <v>0</v>
      </c>
      <c r="D38" s="30">
        <f>C38/B38</f>
        <v>0</v>
      </c>
      <c r="E38" s="6">
        <v>0.26</v>
      </c>
      <c r="F38" s="8">
        <f>E38*B38</f>
        <v>1.82</v>
      </c>
      <c r="G38" s="13">
        <f t="shared" si="3"/>
        <v>-1.82</v>
      </c>
    </row>
    <row r="39" spans="1:9">
      <c r="A39" s="18" t="s">
        <v>44</v>
      </c>
      <c r="B39" s="4">
        <v>17</v>
      </c>
      <c r="C39" s="4">
        <v>8</v>
      </c>
      <c r="D39" s="30">
        <f>C39/B39</f>
        <v>0.47058823529411764</v>
      </c>
      <c r="E39" s="6">
        <v>0.45</v>
      </c>
      <c r="F39" s="8">
        <f>E39*B39</f>
        <v>7.65</v>
      </c>
      <c r="G39" s="13">
        <f t="shared" si="3"/>
        <v>0.34999999999999964</v>
      </c>
    </row>
    <row r="40" spans="1:9" ht="16.5" thickBot="1">
      <c r="A40" s="16" t="s">
        <v>43</v>
      </c>
      <c r="B40" s="5">
        <v>13</v>
      </c>
      <c r="C40" s="5">
        <v>9</v>
      </c>
      <c r="D40" s="31">
        <f>C40/B40</f>
        <v>0.69230769230769229</v>
      </c>
      <c r="E40" s="7">
        <v>0.67</v>
      </c>
      <c r="F40" s="9">
        <f>E40*B40</f>
        <v>8.7100000000000009</v>
      </c>
      <c r="G40" s="21">
        <f t="shared" si="3"/>
        <v>0.28999999999999915</v>
      </c>
    </row>
    <row r="41" spans="1:9" ht="15.95" customHeight="1">
      <c r="A41" s="88"/>
      <c r="B41" s="71" t="s">
        <v>14</v>
      </c>
      <c r="C41" s="84" t="s">
        <v>50</v>
      </c>
      <c r="D41" s="85"/>
      <c r="E41" s="65" t="s">
        <v>30</v>
      </c>
      <c r="F41" s="80" t="s">
        <v>51</v>
      </c>
      <c r="G41" s="65" t="s">
        <v>33</v>
      </c>
    </row>
    <row r="42" spans="1:9">
      <c r="A42" s="89"/>
      <c r="B42" s="72"/>
      <c r="C42" s="76" t="s">
        <v>12</v>
      </c>
      <c r="D42" s="78" t="s">
        <v>13</v>
      </c>
      <c r="E42" s="66"/>
      <c r="F42" s="81"/>
      <c r="G42" s="66"/>
    </row>
    <row r="43" spans="1:9" ht="16.5" thickBot="1">
      <c r="A43" s="89"/>
      <c r="B43" s="73"/>
      <c r="C43" s="77"/>
      <c r="D43" s="79"/>
      <c r="E43" s="90"/>
      <c r="F43" s="82"/>
      <c r="G43" s="67"/>
    </row>
    <row r="44" spans="1:9" ht="16.5" thickBot="1">
      <c r="A44" s="14" t="s">
        <v>15</v>
      </c>
      <c r="B44" s="10">
        <v>30</v>
      </c>
      <c r="C44" s="32">
        <v>1</v>
      </c>
      <c r="D44" s="41">
        <f>C44/B44</f>
        <v>3.3333333333333333E-2</v>
      </c>
      <c r="E44" s="42">
        <v>0.08</v>
      </c>
      <c r="F44" s="40">
        <f>E44*B44</f>
        <v>2.4</v>
      </c>
      <c r="G44" s="13">
        <f>C44-F44</f>
        <v>-1.4</v>
      </c>
    </row>
    <row r="45" spans="1:9">
      <c r="A45" s="15" t="s">
        <v>45</v>
      </c>
      <c r="B45" s="4">
        <v>21</v>
      </c>
      <c r="C45" s="4">
        <v>1</v>
      </c>
      <c r="D45" s="29">
        <f>C45/B45</f>
        <v>4.7619047619047616E-2</v>
      </c>
      <c r="E45" s="11">
        <v>0.09</v>
      </c>
      <c r="F45" s="8">
        <f>E45*B45</f>
        <v>1.89</v>
      </c>
      <c r="G45" s="13">
        <f t="shared" ref="G45:G48" si="4">C45-F45</f>
        <v>-0.8899999999999999</v>
      </c>
    </row>
    <row r="46" spans="1:9">
      <c r="A46" s="17" t="s">
        <v>46</v>
      </c>
      <c r="B46" s="4">
        <v>7</v>
      </c>
      <c r="C46" s="4">
        <v>0</v>
      </c>
      <c r="D46" s="30">
        <f>C46/B46</f>
        <v>0</v>
      </c>
      <c r="E46" s="6">
        <v>0.01</v>
      </c>
      <c r="F46" s="8">
        <f>E46*B46</f>
        <v>7.0000000000000007E-2</v>
      </c>
      <c r="G46" s="13">
        <f t="shared" si="4"/>
        <v>-7.0000000000000007E-2</v>
      </c>
    </row>
    <row r="47" spans="1:9">
      <c r="A47" s="18" t="s">
        <v>44</v>
      </c>
      <c r="B47" s="4">
        <v>17</v>
      </c>
      <c r="C47" s="4">
        <v>0</v>
      </c>
      <c r="D47" s="30">
        <f>C47/B47</f>
        <v>0</v>
      </c>
      <c r="E47" s="6">
        <v>0.03</v>
      </c>
      <c r="F47" s="8">
        <f>E47*B47</f>
        <v>0.51</v>
      </c>
      <c r="G47" s="13">
        <f t="shared" si="4"/>
        <v>-0.51</v>
      </c>
    </row>
    <row r="48" spans="1:9" ht="16.5" thickBot="1">
      <c r="A48" s="16" t="s">
        <v>43</v>
      </c>
      <c r="B48" s="5">
        <v>13</v>
      </c>
      <c r="C48" s="5">
        <v>1</v>
      </c>
      <c r="D48" s="31">
        <f>C48/B48</f>
        <v>7.6923076923076927E-2</v>
      </c>
      <c r="E48" s="7">
        <v>0.1</v>
      </c>
      <c r="F48" s="9">
        <f>E48*B48</f>
        <v>1.3</v>
      </c>
      <c r="G48" s="21">
        <f t="shared" si="4"/>
        <v>-0.30000000000000004</v>
      </c>
    </row>
  </sheetData>
  <sheetProtection algorithmName="SHA-512" hashValue="40MRpVxU6LR0zakjw8RkHPKumTHQuoTHmeggKdy8VSt+t/hHJCiCssjLFWFk7QTAAQaxubwf8250e1L9BEMkMw==" saltValue="vP3FwJa1IANrHpcxsz8oIA==" spinCount="100000" sheet="1" objects="1" scenarios="1" selectLockedCells="1"/>
  <mergeCells count="45">
    <mergeCell ref="A41:A43"/>
    <mergeCell ref="B41:B43"/>
    <mergeCell ref="C41:D41"/>
    <mergeCell ref="E41:E43"/>
    <mergeCell ref="F41:F43"/>
    <mergeCell ref="E33:E35"/>
    <mergeCell ref="F33:F35"/>
    <mergeCell ref="G33:G35"/>
    <mergeCell ref="C34:C35"/>
    <mergeCell ref="G41:G43"/>
    <mergeCell ref="C42:C43"/>
    <mergeCell ref="D42:D43"/>
    <mergeCell ref="D34:D35"/>
    <mergeCell ref="A15:A17"/>
    <mergeCell ref="B15:B17"/>
    <mergeCell ref="C15:D15"/>
    <mergeCell ref="A33:A35"/>
    <mergeCell ref="B33:B35"/>
    <mergeCell ref="C33:D33"/>
    <mergeCell ref="A24:A26"/>
    <mergeCell ref="B24:B26"/>
    <mergeCell ref="G24:G26"/>
    <mergeCell ref="F15:F17"/>
    <mergeCell ref="H24:H26"/>
    <mergeCell ref="C25:C26"/>
    <mergeCell ref="D25:D26"/>
    <mergeCell ref="C24:D24"/>
    <mergeCell ref="E24:E26"/>
    <mergeCell ref="F24:F26"/>
    <mergeCell ref="E15:E17"/>
    <mergeCell ref="G15:G17"/>
    <mergeCell ref="H15:H17"/>
    <mergeCell ref="C16:C17"/>
    <mergeCell ref="D16:D17"/>
    <mergeCell ref="A1:H1"/>
    <mergeCell ref="A3:A4"/>
    <mergeCell ref="B3:H4"/>
    <mergeCell ref="A6:A8"/>
    <mergeCell ref="B6:B8"/>
    <mergeCell ref="C6:D6"/>
    <mergeCell ref="E6:E8"/>
    <mergeCell ref="F6:F8"/>
    <mergeCell ref="G6:G8"/>
    <mergeCell ref="C7:C8"/>
    <mergeCell ref="D7:D8"/>
  </mergeCells>
  <conditionalFormatting sqref="G9:G13">
    <cfRule type="cellIs" dxfId="59" priority="5" stopIfTrue="1" operator="lessThan">
      <formula>-0.5</formula>
    </cfRule>
    <cfRule type="cellIs" dxfId="58" priority="6" stopIfTrue="1" operator="greaterThan">
      <formula>0.5</formula>
    </cfRule>
  </conditionalFormatting>
  <conditionalFormatting sqref="G18:G22">
    <cfRule type="cellIs" dxfId="57" priority="1" stopIfTrue="1" operator="greaterThan">
      <formula>0.5</formula>
    </cfRule>
    <cfRule type="cellIs" dxfId="56" priority="2" operator="lessThan">
      <formula>-0.5</formula>
    </cfRule>
  </conditionalFormatting>
  <conditionalFormatting sqref="G27:G31">
    <cfRule type="cellIs" dxfId="55" priority="3" stopIfTrue="1" operator="lessThan">
      <formula>-0.5</formula>
    </cfRule>
    <cfRule type="cellIs" dxfId="54" priority="4" stopIfTrue="1" operator="greaterThan">
      <formula>0.5</formula>
    </cfRule>
  </conditionalFormatting>
  <conditionalFormatting sqref="G36:G40 G44:G48">
    <cfRule type="cellIs" dxfId="53" priority="7" stopIfTrue="1" operator="lessThan">
      <formula>-0.5</formula>
    </cfRule>
    <cfRule type="cellIs" dxfId="52" priority="8" stopIfTrue="1" operator="greaterThan">
      <formula>0.5</formula>
    </cfRule>
  </conditionalFormatting>
  <dataValidations count="1">
    <dataValidation type="list" allowBlank="1" showInputMessage="1" showErrorMessage="1" sqref="B3:H4" xr:uid="{1C09816E-9CD2-C44B-A110-BE2804C80D1B}">
      <formula1>$J$3:$J$18</formula1>
    </dataValidation>
  </dataValidations>
  <pageMargins left="0.7" right="0.7" top="0.75" bottom="0.75" header="0.3" footer="0.3"/>
  <pageSetup paperSize="9" scale="7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Batley Parish</vt:lpstr>
      <vt:lpstr>Christ Church</vt:lpstr>
      <vt:lpstr>Dodworth St John’s</vt:lpstr>
      <vt:lpstr>Diamond Wood</vt:lpstr>
      <vt:lpstr>Featherstone All Saints </vt:lpstr>
      <vt:lpstr>Highburton</vt:lpstr>
      <vt:lpstr>Horbury Bridge</vt:lpstr>
      <vt:lpstr>Lepton</vt:lpstr>
      <vt:lpstr>Overthorpe</vt:lpstr>
      <vt:lpstr>Royston St John the Baptist</vt:lpstr>
      <vt:lpstr>Sheet1</vt:lpstr>
      <vt:lpstr>Sandal Magna</vt:lpstr>
      <vt:lpstr>St Botolphs</vt:lpstr>
      <vt:lpstr>St Giles</vt:lpstr>
      <vt:lpstr>St Helen's</vt:lpstr>
      <vt:lpstr>St Mary’s</vt:lpstr>
      <vt:lpstr>St Michael's</vt:lpstr>
      <vt:lpstr>Sheet2</vt:lpstr>
      <vt:lpstr>'Batley Parish'!Print_Area</vt:lpstr>
      <vt:lpstr>'Christ Church'!Print_Area</vt:lpstr>
      <vt:lpstr>'Diamond Wood'!Print_Area</vt:lpstr>
      <vt:lpstr>'Dodworth St John’s'!Print_Area</vt:lpstr>
      <vt:lpstr>'Featherstone All Saints '!Print_Area</vt:lpstr>
      <vt:lpstr>Highburton!Print_Area</vt:lpstr>
      <vt:lpstr>'Horbury Bridge'!Print_Area</vt:lpstr>
      <vt:lpstr>Lepton!Print_Area</vt:lpstr>
      <vt:lpstr>Overthorpe!Print_Area</vt:lpstr>
      <vt:lpstr>'Royston St John the Baptist'!Print_Area</vt:lpstr>
      <vt:lpstr>'Sandal Magna'!Print_Area</vt:lpstr>
      <vt:lpstr>'St Botolphs'!Print_Area</vt:lpstr>
      <vt:lpstr>'St Giles'!Print_Area</vt:lpstr>
      <vt:lpstr>'St Helen''s'!Print_Area</vt:lpstr>
      <vt:lpstr>'St Mary’s'!Print_Area</vt:lpstr>
      <vt:lpstr>'St Michael''s'!Print_Area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Nikki Summers</cp:lastModifiedBy>
  <cp:lastPrinted>2025-07-09T09:52:08Z</cp:lastPrinted>
  <dcterms:created xsi:type="dcterms:W3CDTF">2023-08-15T14:11:50Z</dcterms:created>
  <dcterms:modified xsi:type="dcterms:W3CDTF">2025-08-18T09:54:47Z</dcterms:modified>
</cp:coreProperties>
</file>